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shortcut-targets-by-id\183G9wbgwfBsbqcwB8-RBVLQK5JCTKdR6\Animation AAMF\2. Animation adhérents\Esp adherents\5. Réglementaire &amp; juridique\RED 2\"/>
    </mc:Choice>
  </mc:AlternateContent>
  <xr:revisionPtr revIDLastSave="0" documentId="13_ncr:1_{3C7F077E-3C6D-4474-9F0A-C9BE8F234EE0}" xr6:coauthVersionLast="47" xr6:coauthVersionMax="47" xr10:uidLastSave="{00000000-0000-0000-0000-000000000000}"/>
  <bookViews>
    <workbookView xWindow="-108" yWindow="-108" windowWidth="23256" windowHeight="12456" activeTab="1" xr2:uid="{00000000-000D-0000-FFFF-FFFF00000000}"/>
  </bookViews>
  <sheets>
    <sheet name="PoS form 1" sheetId="1" r:id="rId1"/>
    <sheet name="PoS form 2" sheetId="2" r:id="rId2"/>
    <sheet name="Autodéclaration" sheetId="3" r:id="rId3"/>
    <sheet name="Prod" sheetId="4" state="hidden" r:id="rId4"/>
    <sheet name="RawMat" sheetId="5" state="hidden" r:id="rId5"/>
    <sheet name="Y-N" sheetId="6" state="hidden" r:id="rId6"/>
  </sheets>
  <definedNames>
    <definedName name="Material">RawMat!$B$1:$B$60</definedName>
    <definedName name="Prod" localSheetId="3">Prod!$A$2:$A$8</definedName>
    <definedName name="ProdAuswahl" localSheetId="3">Prod!$A$2:$A$8</definedName>
    <definedName name="ProdTyp" localSheetId="3">Prod!$A$2:$A$8</definedName>
    <definedName name="Product">Prod!$A$2:$A$9</definedName>
    <definedName name="Produkt">Prod!$A$2:$A$8</definedName>
    <definedName name="RohMat">RawMat!$B$1:$B$61</definedName>
    <definedName name="yesno">'Y-N'!$A$1:$A$2</definedName>
    <definedName name="Z_548E30D7_1B20_2A47_B483_8D6235420B9B_.wvu.Cols" localSheetId="0">'PoS form 1'!$AE:$AH</definedName>
    <definedName name="Z_548E30D7_1B20_2A47_B483_8D6235420B9B_.wvu.Cols" localSheetId="1">'PoS form 2'!$AE:$AH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d9qRKy3emNSv10RVnlRBj3t6h/w=="/>
    </ext>
  </extLst>
</workbook>
</file>

<file path=xl/calcChain.xml><?xml version="1.0" encoding="utf-8"?>
<calcChain xmlns="http://schemas.openxmlformats.org/spreadsheetml/2006/main">
  <c r="D222" i="2" l="1"/>
  <c r="I222" i="2"/>
  <c r="N222" i="2"/>
  <c r="AG153" i="2" l="1"/>
  <c r="D237" i="2" s="1"/>
  <c r="AH234" i="2"/>
  <c r="AI197" i="2"/>
  <c r="AH197" i="2"/>
  <c r="AH233" i="1"/>
  <c r="AI196" i="1"/>
  <c r="AH196" i="1"/>
  <c r="AH191" i="1"/>
  <c r="AG152" i="1"/>
  <c r="AH192" i="2"/>
  <c r="AI192" i="2"/>
  <c r="AG18" i="2"/>
  <c r="AH57" i="2"/>
  <c r="V230" i="2" l="1"/>
  <c r="N230" i="2"/>
  <c r="I230" i="2"/>
  <c r="D230" i="2"/>
  <c r="V229" i="2"/>
  <c r="N229" i="2"/>
  <c r="I229" i="2"/>
  <c r="D229" i="2"/>
  <c r="V228" i="2"/>
  <c r="N228" i="2"/>
  <c r="I228" i="2"/>
  <c r="D228" i="2"/>
  <c r="V227" i="2"/>
  <c r="N227" i="2"/>
  <c r="I227" i="2"/>
  <c r="D227" i="2"/>
  <c r="V226" i="2"/>
  <c r="N226" i="2"/>
  <c r="I226" i="2"/>
  <c r="D226" i="2"/>
  <c r="V225" i="2"/>
  <c r="N225" i="2"/>
  <c r="I225" i="2"/>
  <c r="D225" i="2"/>
  <c r="V224" i="2"/>
  <c r="N224" i="2"/>
  <c r="I224" i="2"/>
  <c r="D224" i="2"/>
  <c r="W216" i="2"/>
  <c r="W186" i="2" s="1"/>
  <c r="W214" i="2"/>
  <c r="W184" i="2" s="1"/>
  <c r="W212" i="2"/>
  <c r="W182" i="2" s="1"/>
  <c r="W210" i="2"/>
  <c r="W180" i="2" s="1"/>
  <c r="W208" i="2"/>
  <c r="W206" i="2"/>
  <c r="W176" i="2" s="1"/>
  <c r="W204" i="2"/>
  <c r="W174" i="2" s="1"/>
  <c r="W202" i="2"/>
  <c r="W200" i="2"/>
  <c r="D188" i="2"/>
  <c r="W178" i="2"/>
  <c r="D223" i="2"/>
  <c r="D187" i="1"/>
  <c r="I223" i="2" l="1"/>
  <c r="N223" i="2"/>
  <c r="V222" i="2"/>
  <c r="V223" i="2"/>
  <c r="D236" i="1" l="1"/>
  <c r="V229" i="1"/>
  <c r="N229" i="1"/>
  <c r="I229" i="1"/>
  <c r="D229" i="1"/>
  <c r="V228" i="1"/>
  <c r="N228" i="1"/>
  <c r="I228" i="1"/>
  <c r="D228" i="1"/>
  <c r="V227" i="1"/>
  <c r="N227" i="1"/>
  <c r="I227" i="1"/>
  <c r="D227" i="1"/>
  <c r="V226" i="1"/>
  <c r="N226" i="1"/>
  <c r="I226" i="1"/>
  <c r="D226" i="1"/>
  <c r="V225" i="1"/>
  <c r="N225" i="1"/>
  <c r="I225" i="1"/>
  <c r="D225" i="1"/>
  <c r="V224" i="1"/>
  <c r="N224" i="1"/>
  <c r="I224" i="1"/>
  <c r="D224" i="1"/>
  <c r="V223" i="1"/>
  <c r="N223" i="1"/>
  <c r="I223" i="1"/>
  <c r="D223" i="1"/>
  <c r="W215" i="1"/>
  <c r="W213" i="1"/>
  <c r="W183" i="1" s="1"/>
  <c r="W211" i="1"/>
  <c r="W181" i="1" s="1"/>
  <c r="W209" i="1"/>
  <c r="W207" i="1"/>
  <c r="W205" i="1"/>
  <c r="W203" i="1"/>
  <c r="W173" i="1" s="1"/>
  <c r="W201" i="1"/>
  <c r="W199" i="1"/>
  <c r="W185" i="1"/>
  <c r="W179" i="1"/>
  <c r="W177" i="1"/>
  <c r="W175" i="1"/>
  <c r="D221" i="1"/>
  <c r="AH99" i="2"/>
  <c r="V95" i="2"/>
  <c r="N95" i="2"/>
  <c r="I95" i="2"/>
  <c r="D95" i="2"/>
  <c r="V94" i="2"/>
  <c r="N94" i="2"/>
  <c r="I94" i="2"/>
  <c r="D94" i="2"/>
  <c r="V93" i="2"/>
  <c r="N93" i="2"/>
  <c r="I93" i="2"/>
  <c r="D93" i="2"/>
  <c r="V92" i="2"/>
  <c r="N92" i="2"/>
  <c r="I92" i="2"/>
  <c r="D92" i="2"/>
  <c r="V91" i="2"/>
  <c r="N91" i="2"/>
  <c r="I91" i="2"/>
  <c r="D91" i="2"/>
  <c r="V90" i="2"/>
  <c r="N90" i="2"/>
  <c r="I90" i="2"/>
  <c r="D90" i="2"/>
  <c r="V89" i="2"/>
  <c r="N89" i="2"/>
  <c r="I89" i="2"/>
  <c r="D89" i="2"/>
  <c r="W81" i="2"/>
  <c r="W51" i="2" s="1"/>
  <c r="W79" i="2"/>
  <c r="W49" i="2" s="1"/>
  <c r="W77" i="2"/>
  <c r="W47" i="2" s="1"/>
  <c r="W75" i="2"/>
  <c r="W45" i="2" s="1"/>
  <c r="W73" i="2"/>
  <c r="W71" i="2"/>
  <c r="W41" i="2" s="1"/>
  <c r="W69" i="2"/>
  <c r="W39" i="2" s="1"/>
  <c r="W67" i="2"/>
  <c r="I88" i="2" s="1"/>
  <c r="W65" i="2"/>
  <c r="AI62" i="2"/>
  <c r="AH62" i="2"/>
  <c r="D53" i="2"/>
  <c r="W43" i="2"/>
  <c r="I87" i="2"/>
  <c r="D102" i="2"/>
  <c r="AH99" i="1"/>
  <c r="V95" i="1"/>
  <c r="N95" i="1"/>
  <c r="I95" i="1"/>
  <c r="D95" i="1"/>
  <c r="V94" i="1"/>
  <c r="N94" i="1"/>
  <c r="I94" i="1"/>
  <c r="D94" i="1"/>
  <c r="V93" i="1"/>
  <c r="N93" i="1"/>
  <c r="I93" i="1"/>
  <c r="D93" i="1"/>
  <c r="V92" i="1"/>
  <c r="N92" i="1"/>
  <c r="I92" i="1"/>
  <c r="D92" i="1"/>
  <c r="V91" i="1"/>
  <c r="N91" i="1"/>
  <c r="I91" i="1"/>
  <c r="D91" i="1"/>
  <c r="V90" i="1"/>
  <c r="N90" i="1"/>
  <c r="I90" i="1"/>
  <c r="D90" i="1"/>
  <c r="V89" i="1"/>
  <c r="N89" i="1"/>
  <c r="I89" i="1"/>
  <c r="D89" i="1"/>
  <c r="W81" i="1"/>
  <c r="W51" i="1" s="1"/>
  <c r="W79" i="1"/>
  <c r="W77" i="1"/>
  <c r="W75" i="1"/>
  <c r="W73" i="1"/>
  <c r="W43" i="1" s="1"/>
  <c r="W71" i="1"/>
  <c r="W69" i="1"/>
  <c r="W67" i="1"/>
  <c r="W65" i="1"/>
  <c r="W35" i="1" s="1"/>
  <c r="AI62" i="1"/>
  <c r="AH62" i="1"/>
  <c r="AH57" i="1"/>
  <c r="D53" i="1"/>
  <c r="W49" i="1"/>
  <c r="W47" i="1"/>
  <c r="W45" i="1"/>
  <c r="W41" i="1"/>
  <c r="W39" i="1"/>
  <c r="W37" i="1"/>
  <c r="N88" i="1" s="1"/>
  <c r="AG18" i="1"/>
  <c r="D102" i="1" s="1"/>
  <c r="D222" i="1" l="1"/>
  <c r="I222" i="1"/>
  <c r="N221" i="1"/>
  <c r="N222" i="1"/>
  <c r="I221" i="1"/>
  <c r="V221" i="1"/>
  <c r="V222" i="1"/>
  <c r="N87" i="1"/>
  <c r="I87" i="1"/>
  <c r="D87" i="1"/>
  <c r="V87" i="1"/>
  <c r="N87" i="2"/>
  <c r="N88" i="2"/>
  <c r="V87" i="2"/>
  <c r="V88" i="2"/>
  <c r="V88" i="1"/>
  <c r="D88" i="1"/>
  <c r="I88" i="1"/>
  <c r="D87" i="2"/>
  <c r="D88" i="2"/>
</calcChain>
</file>

<file path=xl/sharedStrings.xml><?xml version="1.0" encoding="utf-8"?>
<sst xmlns="http://schemas.openxmlformats.org/spreadsheetml/2006/main" count="928" uniqueCount="295">
  <si>
    <t>Proof of Sustainability (PoS) for Biogas and Biomethane</t>
  </si>
  <si>
    <t>V2.2</t>
  </si>
  <si>
    <t>Applies under the Renewable Energy Directive (EU) 2018/2001 (RED II)</t>
  </si>
  <si>
    <t>Unique Number of the PoS:</t>
  </si>
  <si>
    <t>T1-2023</t>
  </si>
  <si>
    <t>Date of Issuance of the PoS:</t>
  </si>
  <si>
    <t>https://www.2bsvs.org</t>
  </si>
  <si>
    <t>Supplier</t>
  </si>
  <si>
    <t>Recipient</t>
  </si>
  <si>
    <t>Name:</t>
  </si>
  <si>
    <t>Address:</t>
  </si>
  <si>
    <t>Certification System: 2BSvs</t>
  </si>
  <si>
    <t>Certificate Number:</t>
  </si>
  <si>
    <t>Contract Number:</t>
  </si>
  <si>
    <t>2BS XX</t>
  </si>
  <si>
    <t>Nr. = leer</t>
  </si>
  <si>
    <t>Address of dispatch/shipping point of the sustainable material:</t>
  </si>
  <si>
    <t>Same as address of supplier</t>
  </si>
  <si>
    <t xml:space="preserve"> </t>
  </si>
  <si>
    <t>Address of receipt/receiving point of the sustainable material:</t>
  </si>
  <si>
    <t>Same as address of recipient</t>
  </si>
  <si>
    <t xml:space="preserve">Date of dispatch of the sustainable material: </t>
  </si>
  <si>
    <t>General information</t>
  </si>
  <si>
    <t>Type of Product</t>
  </si>
  <si>
    <t>Biométhane</t>
  </si>
  <si>
    <t>GHG emissions [gCO2eq/
MJ]</t>
  </si>
  <si>
    <r>
      <rPr>
        <sz val="9"/>
        <color rgb="FF000000"/>
        <rFont val="Arial"/>
        <family val="2"/>
      </rPr>
      <t>fulfills Art. 29 REDII</t>
    </r>
    <r>
      <rPr>
        <vertAlign val="superscript"/>
        <sz val="9"/>
        <color rgb="FF000000"/>
        <rFont val="Arial"/>
        <family val="2"/>
      </rPr>
      <t>1</t>
    </r>
  </si>
  <si>
    <r>
      <rPr>
        <sz val="9"/>
        <color rgb="FF000000"/>
        <rFont val="Arial"/>
        <family val="2"/>
      </rPr>
      <t>waste / residues</t>
    </r>
    <r>
      <rPr>
        <vertAlign val="superscript"/>
        <sz val="9"/>
        <color rgb="FF000000"/>
        <rFont val="Arial"/>
        <family val="2"/>
      </rPr>
      <t>2</t>
    </r>
  </si>
  <si>
    <t>Janvier - Mars 2023</t>
  </si>
  <si>
    <t>#</t>
  </si>
  <si>
    <t>Quantity [MWh]</t>
  </si>
  <si>
    <t>Feedstock</t>
  </si>
  <si>
    <t>Country of Origin</t>
  </si>
  <si>
    <t>Amidon</t>
  </si>
  <si>
    <t>France</t>
  </si>
  <si>
    <t>yes</t>
  </si>
  <si>
    <t>Belgique</t>
  </si>
  <si>
    <t>T</t>
  </si>
  <si>
    <t>Total</t>
  </si>
  <si>
    <t>no</t>
  </si>
  <si>
    <t>beides</t>
  </si>
  <si>
    <t>keines</t>
  </si>
  <si>
    <r>
      <rPr>
        <sz val="9"/>
        <color rgb="FF000000"/>
        <rFont val="Arial"/>
        <family val="2"/>
      </rPr>
      <t>EU RED Compliant material</t>
    </r>
    <r>
      <rPr>
        <vertAlign val="superscript"/>
        <sz val="9"/>
        <color rgb="FF000000"/>
        <rFont val="Arial"/>
        <family val="2"/>
      </rPr>
      <t>3</t>
    </r>
  </si>
  <si>
    <t>Yes</t>
  </si>
  <si>
    <r>
      <rPr>
        <sz val="9"/>
        <color rgb="FF000000"/>
        <rFont val="Arial"/>
        <family val="2"/>
      </rPr>
      <t>2BS Compliant material (volunt.)</t>
    </r>
    <r>
      <rPr>
        <vertAlign val="superscript"/>
        <sz val="9"/>
        <color rgb="FF000000"/>
        <rFont val="Arial"/>
        <family val="2"/>
      </rPr>
      <t>4</t>
    </r>
  </si>
  <si>
    <t>Chain of custody option (voluntary)</t>
  </si>
  <si>
    <t>Mass balance</t>
  </si>
  <si>
    <t>Please select</t>
  </si>
  <si>
    <t>2. Greenhouse Gas (GHG) information</t>
  </si>
  <si>
    <t>Physical segregation</t>
  </si>
  <si>
    <t>Total default value according to RED II applied</t>
  </si>
  <si>
    <t>No</t>
  </si>
  <si>
    <t>E =</t>
  </si>
  <si>
    <t>Total GHG emissions from supply and use of the fuel (gCO2eq/MJ)</t>
  </si>
  <si>
    <t>gCO2eq/MJ</t>
  </si>
  <si>
    <t>Eec</t>
  </si>
  <si>
    <t>+</t>
  </si>
  <si>
    <t>El</t>
  </si>
  <si>
    <t>Ep</t>
  </si>
  <si>
    <t>Etd</t>
  </si>
  <si>
    <r>
      <rPr>
        <sz val="9"/>
        <color theme="0"/>
        <rFont val="Arial"/>
        <family val="2"/>
      </rPr>
      <t>Eu</t>
    </r>
    <r>
      <rPr>
        <vertAlign val="superscript"/>
        <sz val="9"/>
        <color theme="0"/>
        <rFont val="Arial"/>
        <family val="2"/>
      </rPr>
      <t>5</t>
    </r>
  </si>
  <si>
    <t>-</t>
  </si>
  <si>
    <t>Esca</t>
  </si>
  <si>
    <t>Eccs</t>
  </si>
  <si>
    <t>Eccr</t>
  </si>
  <si>
    <t>=</t>
  </si>
  <si>
    <t>3. Greenhouse Gas (GHG) emission savings</t>
  </si>
  <si>
    <r>
      <rPr>
        <sz val="9"/>
        <color rgb="FF000000"/>
        <rFont val="Arial"/>
        <family val="2"/>
      </rPr>
      <t>GHG emission saving</t>
    </r>
    <r>
      <rPr>
        <vertAlign val="superscript"/>
        <sz val="9"/>
        <color rgb="FF000000"/>
        <rFont val="Arial"/>
        <family val="2"/>
      </rPr>
      <t>6</t>
    </r>
    <r>
      <rPr>
        <sz val="9"/>
        <color rgb="FF000000"/>
        <rFont val="Arial"/>
        <family val="2"/>
      </rPr>
      <t xml:space="preserve">: Biomass fuels for </t>
    </r>
  </si>
  <si>
    <t>transport</t>
  </si>
  <si>
    <t>the production of electricity</t>
  </si>
  <si>
    <t>the production of useful heat, as well as for the production of energy for heating and/or cooling</t>
  </si>
  <si>
    <t>the production of useful heat, in which a direct physical substitution of coal can be demonstrated</t>
  </si>
  <si>
    <t>(94 gCO2eq/MJ)</t>
  </si>
  <si>
    <t>(183 gCO2eq/MJ)</t>
  </si>
  <si>
    <t>(80 gCO2eq/MJ)</t>
  </si>
  <si>
    <t>(124 gCO2eq/MJ)</t>
  </si>
  <si>
    <r>
      <rPr>
        <sz val="9"/>
        <color rgb="FF000000"/>
        <rFont val="Arial"/>
        <family val="2"/>
      </rPr>
      <t>Date when the biomass fuel producer started operation</t>
    </r>
    <r>
      <rPr>
        <vertAlign val="superscript"/>
        <sz val="9"/>
        <color rgb="FF000000"/>
        <rFont val="Arial"/>
        <family val="2"/>
      </rPr>
      <t>7</t>
    </r>
  </si>
  <si>
    <t>For biogas supply chains: 
Were incentives/subsidies received for the production of the biogas?</t>
  </si>
  <si>
    <t>If yes, please specify</t>
  </si>
  <si>
    <t>Explanations</t>
  </si>
  <si>
    <t>GHG emissions from the extraction or cultivation of raw materials</t>
  </si>
  <si>
    <t>Annualized (over 20 years) GHG emissions from carbon stock change due to land use change</t>
  </si>
  <si>
    <t>GHG emissions from processing</t>
  </si>
  <si>
    <r>
      <rPr>
        <sz val="9"/>
        <color rgb="FF000000"/>
        <rFont val="Arial"/>
        <family val="2"/>
      </rPr>
      <t>GHG emissions from transport and distribution. e</t>
    </r>
    <r>
      <rPr>
        <vertAlign val="subscript"/>
        <sz val="9"/>
        <color rgb="FF000000"/>
        <rFont val="Arial"/>
        <family val="2"/>
      </rPr>
      <t>td</t>
    </r>
    <r>
      <rPr>
        <sz val="9"/>
        <color rgb="FF000000"/>
        <rFont val="Arial"/>
        <family val="2"/>
      </rPr>
      <t xml:space="preserve"> includes downstream emissions for distribution up to and including the filling station</t>
    </r>
  </si>
  <si>
    <t>Eu</t>
  </si>
  <si>
    <t>GHG emissions from the fuel in use</t>
  </si>
  <si>
    <t>GHG emissions savings from soil carbon accumulation via improved agricultural management</t>
  </si>
  <si>
    <t>GHG emissions savings from carbon capture and geological storage</t>
  </si>
  <si>
    <t>GHG emissions savings from carbon capture and replacement</t>
  </si>
  <si>
    <t>E</t>
  </si>
  <si>
    <t>Total GHG emissions from supply and use of the fuel</t>
  </si>
  <si>
    <t>1) The material complies with the relevant sustainability criteria according to Art. 29 (2) - (7) RED II. Applicable to biomass from agricultural, aquaculture, fisheries and forestry including residues from agricultural, aquaculture, fisheries and forestry residues.</t>
  </si>
  <si>
    <t>2) The raw material meets the definition of waste or residue according to the RED II.</t>
  </si>
  <si>
    <t>3) The claim “EU RED Compliant” means that the entire upstream supply chain, including cultivation or collection of the raw material, is certified under a voluntary scheme that is recognised in the framework of the RED. Sustainable material has to be considered “EU RED Compliant” if the 2BS certified operator receives deliveries from suppliers that are certified under any recognised voluntary certification scheme.</t>
  </si>
  <si>
    <t xml:space="preserve">4) The claim “2BS Compliant” means that the entire upstream supply chain, including the cultivation or collection of the raw material is certified according to 2BS, and the material used in the supply chain consists entirely and solely of 2BS material, at least on a quantity bookkeeping basis. The statement “2BS Compliant” can only be made if the 2BS certified operator has received an equivalent amount of incoming material with the statement “2BS Compliant” on the Sustainability Declaration. </t>
  </si>
  <si>
    <t>5) Emissions of non-CO2 greenhouse gases (N2O and CH4) of the fuel in use must be included in the Eu factor for biomass fuels</t>
  </si>
  <si>
    <t>6) Saving is calculated automatically based on the fossil fuel comparator according to the RED II: 
(EF – EB)/EF 
where EB = total emissions from the biomass fuel
and EF = total emissions from the fossil fuel comparator</t>
  </si>
  <si>
    <t>7) An installation shall be considered to be in operation once the physical production of fuel, heat or cooling, or electricity has started (i.e. once the production of fuels including biofuels, biogas or bioliquids, or production of heat, cooling or electricity from biomass fuels has started).  (see Article 29 (10) Renewable Energy Directive (EU) 2018/2001)</t>
  </si>
  <si>
    <t>1. General information</t>
  </si>
  <si>
    <r>
      <rPr>
        <sz val="9"/>
        <color rgb="FF000000"/>
        <rFont val="Arial"/>
        <family val="2"/>
      </rPr>
      <t>fulfills Art. 29 REDII</t>
    </r>
    <r>
      <rPr>
        <vertAlign val="superscript"/>
        <sz val="9"/>
        <color rgb="FF000000"/>
        <rFont val="Arial"/>
        <family val="2"/>
      </rPr>
      <t>1</t>
    </r>
  </si>
  <si>
    <r>
      <rPr>
        <sz val="9"/>
        <color rgb="FF000000"/>
        <rFont val="Arial"/>
        <family val="2"/>
      </rPr>
      <t>waste / residues</t>
    </r>
    <r>
      <rPr>
        <vertAlign val="superscript"/>
        <sz val="9"/>
        <color rgb="FF000000"/>
        <rFont val="Arial"/>
        <family val="2"/>
      </rPr>
      <t>2</t>
    </r>
  </si>
  <si>
    <r>
      <rPr>
        <sz val="9"/>
        <color rgb="FF000000"/>
        <rFont val="Arial"/>
        <family val="2"/>
      </rPr>
      <t>EU RED Compliant material</t>
    </r>
    <r>
      <rPr>
        <vertAlign val="superscript"/>
        <sz val="9"/>
        <color rgb="FF000000"/>
        <rFont val="Arial"/>
        <family val="2"/>
      </rPr>
      <t>3</t>
    </r>
  </si>
  <si>
    <r>
      <rPr>
        <sz val="9"/>
        <color rgb="FF000000"/>
        <rFont val="Arial"/>
        <family val="2"/>
      </rPr>
      <t>2BS Compliant material (volunt.)</t>
    </r>
    <r>
      <rPr>
        <vertAlign val="superscript"/>
        <sz val="9"/>
        <color rgb="FF000000"/>
        <rFont val="Arial"/>
        <family val="2"/>
      </rPr>
      <t>4</t>
    </r>
  </si>
  <si>
    <r>
      <rPr>
        <sz val="9"/>
        <color theme="0"/>
        <rFont val="Arial"/>
        <family val="2"/>
      </rPr>
      <t>Eu</t>
    </r>
    <r>
      <rPr>
        <vertAlign val="superscript"/>
        <sz val="9"/>
        <color theme="0"/>
        <rFont val="Arial"/>
        <family val="2"/>
      </rPr>
      <t>5</t>
    </r>
  </si>
  <si>
    <r>
      <rPr>
        <sz val="9"/>
        <color rgb="FF000000"/>
        <rFont val="Arial"/>
        <family val="2"/>
      </rPr>
      <t>GHG emission saving</t>
    </r>
    <r>
      <rPr>
        <vertAlign val="superscript"/>
        <sz val="9"/>
        <color rgb="FF000000"/>
        <rFont val="Arial"/>
        <family val="2"/>
      </rPr>
      <t>6</t>
    </r>
    <r>
      <rPr>
        <sz val="9"/>
        <color rgb="FF000000"/>
        <rFont val="Arial"/>
        <family val="2"/>
      </rPr>
      <t xml:space="preserve">: Biomass fuels for </t>
    </r>
  </si>
  <si>
    <r>
      <rPr>
        <sz val="9"/>
        <color rgb="FF000000"/>
        <rFont val="Arial"/>
        <family val="2"/>
      </rPr>
      <t>Date when the biomass fuel producer started operation</t>
    </r>
    <r>
      <rPr>
        <vertAlign val="superscript"/>
        <sz val="9"/>
        <color rgb="FF000000"/>
        <rFont val="Arial"/>
        <family val="2"/>
      </rPr>
      <t>7</t>
    </r>
  </si>
  <si>
    <r>
      <rPr>
        <sz val="9"/>
        <color rgb="FF000000"/>
        <rFont val="Arial"/>
        <family val="2"/>
      </rPr>
      <t>GHG emissions from transport and distribution. e</t>
    </r>
    <r>
      <rPr>
        <vertAlign val="subscript"/>
        <sz val="9"/>
        <color rgb="FF000000"/>
        <rFont val="Arial"/>
        <family val="2"/>
      </rPr>
      <t>td</t>
    </r>
    <r>
      <rPr>
        <sz val="9"/>
        <color rgb="FF000000"/>
        <rFont val="Arial"/>
        <family val="2"/>
      </rPr>
      <t xml:space="preserve"> includes downstream emissions for distribution up to and including the filling station</t>
    </r>
  </si>
  <si>
    <t>2BS Autodéclaration des lieux de collecte de déchets et de matières résiduelles</t>
  </si>
  <si>
    <t xml:space="preserve">Informations sur le lieu de production des déchets : </t>
  </si>
  <si>
    <t xml:space="preserve">Nom </t>
  </si>
  <si>
    <t xml:space="preserve">Adresse </t>
  </si>
  <si>
    <t>Code postal, ville</t>
  </si>
  <si>
    <t xml:space="preserve">Pays </t>
  </si>
  <si>
    <r>
      <rPr>
        <sz val="10"/>
        <color theme="1"/>
        <rFont val="Calibri"/>
        <family val="2"/>
      </rPr>
      <t xml:space="preserve">N° de téléphone Le matériel fourni se compose des matières résiduelles ou des déchets suivants : 
</t>
    </r>
    <r>
      <rPr>
        <sz val="8"/>
        <color theme="1"/>
        <rFont val="Calibri"/>
        <family val="2"/>
      </rPr>
      <t xml:space="preserve">Remarque : listez chaque matière résiduelle ou déchet. Identifiez-les clairement et indiquez les codes déchets (si pertinent) selon le décret national relatif aux déchets pertinent si vous êtes autorisé. </t>
    </r>
  </si>
  <si>
    <t xml:space="preserve">La quantité de déchets et de résidus générés par les sites de production est de cinq (5) tonnes ou plus par mois. </t>
  </si>
  <si>
    <t xml:space="preserve">Destinataire des déchets / matières résiduelles (centre de rassemblement) </t>
  </si>
  <si>
    <t>En signant cette autodéclaration le signataire confirme ce qui suit :</t>
  </si>
  <si>
    <t>1. Les matières fournies dans le cadre de cette autodéclaration répondent à la définition de « déchets » ou de « matières résiduelles ». Un déchet est une substance ou un objet que le détenteur a l’intention ou l’obligation d’éliminer à l’exception des substances qui ont été intentionnellement modifiées ou contaminées pour répondre à cette définition. Une matière résiduelle est une substance qui n’est pas le produit final qu’un processus de production vise directement à produire ; elle n’est pas un objectif premier du processus de production et le processus n’a pas été modifié intentionnellement pour la produire.</t>
  </si>
  <si>
    <t xml:space="preserve">2. Dans le cas de déchets / matières résiduelles issues de l’agriculture de l’aquaculture  de la pêche et de la sylviculture le matériau satisfait aux exigences de durabilité par zone conformément à l’article 29 de la directive (UE) 2018/2001 (RED II). </t>
  </si>
  <si>
    <t xml:space="preserve">3. Les matières fournies consistent uniquement en biomasse définie comme la fraction biodégradable des produits  déchets et résidus de l’agriculture d’origine biologique (y compris les matières végétales et animales) de la sylviculture et des industries connexes y compris la pêche et l’aquaculture et la fraction biodégradable des déchets industriels et municipaux. </t>
  </si>
  <si>
    <t>4. Une documentation est disponible sur les quantités livrées.</t>
  </si>
  <si>
    <t>5. La législation nationale applicable en matière de prévention et de gestion des déchets (par exemple concernant le transport le contrôle etc.) est respectée. Si des certificats vétérinaires sont disponibles ils doivent être énumérés avec les documents commerciaux.</t>
  </si>
  <si>
    <t xml:space="preserve">6. Le matériel fourni est produit exclusivement par le lieu d’origine. </t>
  </si>
  <si>
    <t>7. Les auditeurs des organismes de certification ou de 2BS (si nécessaire accompagnés d’un représentant du point de collecte) peuvent vérifier sur place ou en contactant le signataire (par exemple par téléphone) si les informations contenues dans cette autodéclaration sont vraies. Les auditeurs des organismes de certification peuvent être accompagnés d’autres auditeurs pour contrôler leurs activités.</t>
  </si>
  <si>
    <t>8. Les informations contenues dans cette auto-déclaration peuvent être transmises à l’organisme de certification du point de collecte et être contrôlées par celui-ci ainsi que par 2BS. Note : l’organisme de certification et 2BS traitent toutes les données contenues dans cette auto_x0002_déclaration de manière confidentielle</t>
  </si>
  <si>
    <t>Lieu, date</t>
  </si>
  <si>
    <t>Signature</t>
  </si>
  <si>
    <t>En cas d'incohérence entre la version anglaise et la traduction du présent document, la version anglaise prévaudra et sera considérée comme contraignante pour les parties à cette autodéclaration. 
In the event of any conflict between the English language version and the translated version of this document, the English language version shall apply and be binding upon the parties involved in this self-declaration.</t>
  </si>
  <si>
    <r>
      <rPr>
        <sz val="8"/>
        <color theme="1"/>
        <rFont val="Calibri"/>
        <family val="2"/>
      </rPr>
      <t xml:space="preserve">© </t>
    </r>
    <r>
      <rPr>
        <sz val="8"/>
        <color theme="1"/>
        <rFont val="Calibri"/>
        <family val="2"/>
      </rPr>
      <t>2BSvs</t>
    </r>
  </si>
  <si>
    <t>Version 1.0 Août 2022</t>
  </si>
  <si>
    <t>Fuel</t>
  </si>
  <si>
    <t>Energiegehalt_MJjekg</t>
  </si>
  <si>
    <t>Energiegehalt_MJjel</t>
  </si>
  <si>
    <t>Biodiesel</t>
  </si>
  <si>
    <t>Bioethanol</t>
  </si>
  <si>
    <t>Biogas / Biomethane</t>
  </si>
  <si>
    <t>Biomethanol</t>
  </si>
  <si>
    <t>HVO - hydrotreated vegetable oil</t>
  </si>
  <si>
    <t>Pure vegetable oil</t>
  </si>
  <si>
    <t xml:space="preserve">Other: </t>
  </si>
  <si>
    <t>Algae</t>
  </si>
  <si>
    <t>Animal by-products (category 1)</t>
  </si>
  <si>
    <t>Animal by-products (category 2)</t>
  </si>
  <si>
    <t>Animal by-products (category 3)</t>
  </si>
  <si>
    <t>Animal by-products (uncategorized)</t>
  </si>
  <si>
    <t xml:space="preserve">Animal fats from rendering (category 1) </t>
  </si>
  <si>
    <t>Animal fats from rendering (category 2)</t>
  </si>
  <si>
    <t xml:space="preserve">Animal fats from rendering (category 3) </t>
  </si>
  <si>
    <t xml:space="preserve">Animal fats from rendering (uncategorized) </t>
  </si>
  <si>
    <t>Bagasse</t>
  </si>
  <si>
    <t>Barley</t>
  </si>
  <si>
    <t xml:space="preserve">Black liquor </t>
  </si>
  <si>
    <t xml:space="preserve">Brown grease / grease trap fat </t>
  </si>
  <si>
    <t>Brown liquor / spent sulphite liquor</t>
  </si>
  <si>
    <t>Camelina</t>
  </si>
  <si>
    <t xml:space="preserve">Cashew Nut Shell Liquid (CSNL) </t>
  </si>
  <si>
    <t>Corn / Maize</t>
  </si>
  <si>
    <t>Corn / Maize cobs</t>
  </si>
  <si>
    <t>Cotton</t>
  </si>
  <si>
    <t>Cotton seed</t>
  </si>
  <si>
    <t xml:space="preserve">Crude glycerine </t>
  </si>
  <si>
    <t xml:space="preserve">Crude tall oil (CTO) </t>
  </si>
  <si>
    <t>Draff</t>
  </si>
  <si>
    <t xml:space="preserve">Empty Palm Fruit Bunches (EFB) oil </t>
  </si>
  <si>
    <t>Ethanol used in the cleaning/extraction of blood plasma</t>
  </si>
  <si>
    <t>Ethanol used in the extraction of ingredients from medicinal plants</t>
  </si>
  <si>
    <t xml:space="preserve">Fish Oil Ethyl Ester (FOEE) </t>
  </si>
  <si>
    <t>Flower bulbs</t>
  </si>
  <si>
    <t xml:space="preserve">Food waste </t>
  </si>
  <si>
    <t>Forestry residues</t>
  </si>
  <si>
    <t xml:space="preserve">Forestry processing residues </t>
  </si>
  <si>
    <t>Fruit tree cuttings (from agriculture)</t>
  </si>
  <si>
    <t>Giant cane</t>
  </si>
  <si>
    <t>Grape marc</t>
  </si>
  <si>
    <t>Grass</t>
  </si>
  <si>
    <t>Husks</t>
  </si>
  <si>
    <t>Jatropha</t>
  </si>
  <si>
    <t xml:space="preserve">Manure </t>
  </si>
  <si>
    <t>Municipal grass cuttings</t>
  </si>
  <si>
    <t>Mustard / Carinata</t>
  </si>
  <si>
    <t>Nut shells</t>
  </si>
  <si>
    <t>Oat</t>
  </si>
  <si>
    <t>Oil palm fresh fruit bunches (FFBs)</t>
  </si>
  <si>
    <t>Olives</t>
  </si>
  <si>
    <t xml:space="preserve">Organic municipal solid waste (MSW) </t>
  </si>
  <si>
    <t xml:space="preserve">Palm Fatty Acid Distillate (PFAD) </t>
  </si>
  <si>
    <t>Palm kernel shells (PKS)</t>
  </si>
  <si>
    <t>Palm oil mill effluent (POME) oil</t>
  </si>
  <si>
    <t xml:space="preserve">Pot ale </t>
  </si>
  <si>
    <t xml:space="preserve">Poultry feather acid oil </t>
  </si>
  <si>
    <t>Pressed palm fiber oil</t>
  </si>
  <si>
    <t>Rapeseed / canola</t>
  </si>
  <si>
    <t>Renewable component of end-of-life tyres</t>
  </si>
  <si>
    <t>Residues from processing of corn/maize</t>
  </si>
  <si>
    <t xml:space="preserve">Residue of FAME end distillation </t>
  </si>
  <si>
    <t>Rye</t>
  </si>
  <si>
    <t xml:space="preserve">Sewage sludge </t>
  </si>
  <si>
    <t>Shea nuts</t>
  </si>
  <si>
    <t>Short Rotation Coppice</t>
  </si>
  <si>
    <t>Soapstock acid oil contaminated with sulphur</t>
  </si>
  <si>
    <t>Sorghum</t>
  </si>
  <si>
    <t>Soybean</t>
  </si>
  <si>
    <t xml:space="preserve">Spent bleaching earth </t>
  </si>
  <si>
    <t xml:space="preserve">Starch slurry (low grade) </t>
  </si>
  <si>
    <t>Straw</t>
  </si>
  <si>
    <t>Sugar beet</t>
  </si>
  <si>
    <t>Sugar beet residues</t>
  </si>
  <si>
    <t>Sugar beet betaine residues</t>
  </si>
  <si>
    <t>Sugar cane</t>
  </si>
  <si>
    <t>Sunflower</t>
  </si>
  <si>
    <t xml:space="preserve">Tall oil pitch </t>
  </si>
  <si>
    <t>Technical corn oil</t>
  </si>
  <si>
    <t>Tiger nuts / Chuffa</t>
  </si>
  <si>
    <t>Transesterification residues (TER)</t>
  </si>
  <si>
    <t>Triticale</t>
  </si>
  <si>
    <t>Used cooking oil (UCO) entirely of veg. origin</t>
  </si>
  <si>
    <t>Used cooking oil (UCO)</t>
  </si>
  <si>
    <t xml:space="preserve">Waste pressings (from production of vegetable oils) </t>
  </si>
  <si>
    <t>Waste starch slurry</t>
  </si>
  <si>
    <t>Waste starch slurry from distillation of grain mixtures</t>
  </si>
  <si>
    <t xml:space="preserve">Wastewater from ship transport </t>
  </si>
  <si>
    <t>Waste oil from sewage sludge treatment</t>
  </si>
  <si>
    <t xml:space="preserve">Waste wood </t>
  </si>
  <si>
    <t xml:space="preserve">Waste/residues from processing of alcohol </t>
  </si>
  <si>
    <t>Waste/residues from processing of vegetable or animal oil</t>
  </si>
  <si>
    <t>Wet manure</t>
  </si>
  <si>
    <t>Wheat</t>
  </si>
  <si>
    <t>Whey permeate</t>
  </si>
  <si>
    <t xml:space="preserve">Wine lees </t>
  </si>
  <si>
    <t>Woody biomass fraction of non-recycable industrial and municipal construction and demolition waste</t>
  </si>
  <si>
    <t>Other: specify here individually</t>
  </si>
  <si>
    <t>Traduction AAMF sans reconnaissance officielle. À faire valider par l'auditeur.</t>
  </si>
  <si>
    <t>S'applique sous la directive des énergies renouvelables (EU) 2018/2001 (RED II)</t>
  </si>
  <si>
    <t>Déclaration de durabilité ou preuve de durabilité (PoS) pour le biogaz et le biométhane</t>
  </si>
  <si>
    <t>Identifiant unique de la PoS :</t>
  </si>
  <si>
    <t>Date d'émission de la PoS</t>
  </si>
  <si>
    <t>Fournisseur</t>
  </si>
  <si>
    <t>Destinataire</t>
  </si>
  <si>
    <t>Nom / Raison sociale :</t>
  </si>
  <si>
    <t>Adresse :</t>
  </si>
  <si>
    <t>Schéma de certification : 2BSvs</t>
  </si>
  <si>
    <t>Numéro de certificat :</t>
  </si>
  <si>
    <t>Addresse du point expédition des matières durables :</t>
  </si>
  <si>
    <t>Addresse du point de réception des matières durables :</t>
  </si>
  <si>
    <t>Numéro de contrat :</t>
  </si>
  <si>
    <t>Date de réception de la matière durable :</t>
  </si>
  <si>
    <t xml:space="preserve">Information général </t>
  </si>
  <si>
    <t>Type de produit</t>
  </si>
  <si>
    <t>Matière première</t>
  </si>
  <si>
    <t>Pays d'origine</t>
  </si>
  <si>
    <t>Émissions GES [gCO2eq/
MJ]</t>
  </si>
  <si>
    <r>
      <t>Art. 29 REDII</t>
    </r>
    <r>
      <rPr>
        <vertAlign val="superscript"/>
        <sz val="8"/>
        <color rgb="FF000000"/>
        <rFont val="Arial"/>
        <family val="2"/>
      </rPr>
      <t>1</t>
    </r>
  </si>
  <si>
    <r>
      <t>déchets / résidus</t>
    </r>
    <r>
      <rPr>
        <vertAlign val="superscript"/>
        <sz val="8"/>
        <color rgb="FF000000"/>
        <rFont val="Arial"/>
        <family val="2"/>
      </rPr>
      <t>2</t>
    </r>
  </si>
  <si>
    <t>oui</t>
  </si>
  <si>
    <t>non</t>
  </si>
  <si>
    <t>Oui</t>
  </si>
  <si>
    <r>
      <t>Matière conforme à la RED EU</t>
    </r>
    <r>
      <rPr>
        <vertAlign val="superscript"/>
        <sz val="9"/>
        <color rgb="FF000000"/>
        <rFont val="Arial"/>
        <family val="2"/>
      </rPr>
      <t>3</t>
    </r>
  </si>
  <si>
    <t>1) Les matières sont en accord avec les critères correspondant à la durabilité selon l'Art. 29 (2) - (7) RED II. Applicable pour la biomasse issue de l'agriculture, de l'aquaculture, de la pêche et de la sylviculture incluant les résidus d'agriculture, aquaculture, pêche et sylviculture.</t>
  </si>
  <si>
    <t>2) La matière brute correspond à la définition de déchet ou résidu selon la RED II.</t>
  </si>
  <si>
    <t>3) La dénomination "conforme à la RED EU" implique que l'amont de toute la chaîne d'approvisionnement, des cultures et des autres matières, est certifié sous un schéma volontaire reconnu dans le cadre de la RED. Les matières durables doivent être approuvées "conforme à la RED EU" si le opérateur certifié 2BS reçoit des livraisons de fournisseurs certifiés sous un autre schéma volontaire reconnu.</t>
  </si>
  <si>
    <t>4) La dénomination matière "conforme 2BS" implique que l'amont de toute la chaîne d'approvisionnement, des cultures et des matière, est certifié selon 2BS et que la matière employé dans la chaîne d'approvisionnement contient uniquement et totalement des matières 2BS, au moins d'un point de vue comptable. Le statut "conforme 2BS" peut seulement être attribué si l'opérateur certifié 2BS reçoit une quantité équivalente de matière sous ce statut sur la base des déclaration de durabilité.</t>
  </si>
  <si>
    <t>Option de chaîne d'approvisionnement (facultatif)</t>
  </si>
  <si>
    <t>bilan massique</t>
  </si>
  <si>
    <t>séparation physique</t>
  </si>
  <si>
    <t>2.Gaz à effet de serre (GES) information</t>
  </si>
  <si>
    <t>Valeur total par défaut selon la REDII</t>
  </si>
  <si>
    <t>Émission de GES total de la fourniture et de l'utilisation du combustible (gCO2eq/MJ)</t>
  </si>
  <si>
    <t>Identique à l'adresse du fournisseur</t>
  </si>
  <si>
    <t>Identique à l'adresse du destinataire</t>
  </si>
  <si>
    <r>
      <t>matière conforme 2BS (facultatif)</t>
    </r>
    <r>
      <rPr>
        <vertAlign val="superscript"/>
        <sz val="9"/>
        <color rgb="FF000000"/>
        <rFont val="Arial"/>
        <family val="2"/>
      </rPr>
      <t>4</t>
    </r>
  </si>
  <si>
    <t>3.Réduction d'émissions de gaz à effet de serre (GES)</t>
  </si>
  <si>
    <t>production d'électricité</t>
  </si>
  <si>
    <t>la production de chaleur utile, ainsi que la production d'énergie pour chauffage et/ou refroidissement.</t>
  </si>
  <si>
    <t>la production de chaleur utile, pour laquelle une substitution physique directe du charbon peut être démontrée</t>
  </si>
  <si>
    <r>
      <t>réduction d'émmissions de GES</t>
    </r>
    <r>
      <rPr>
        <vertAlign val="superscript"/>
        <sz val="9"/>
        <color rgb="FF000000"/>
        <rFont val="Arial"/>
        <family val="2"/>
      </rPr>
      <t>6</t>
    </r>
    <r>
      <rPr>
        <sz val="9"/>
        <color rgb="FF000000"/>
        <rFont val="Arial"/>
        <family val="2"/>
      </rPr>
      <t xml:space="preserve">: Combustibles issus de biomasse pour </t>
    </r>
  </si>
  <si>
    <r>
      <t>Date de mise en service</t>
    </r>
    <r>
      <rPr>
        <vertAlign val="superscript"/>
        <sz val="9"/>
        <color rgb="FF000000"/>
        <rFont val="Arial"/>
        <family val="2"/>
      </rPr>
      <t>7</t>
    </r>
  </si>
  <si>
    <t>Non</t>
  </si>
  <si>
    <t>veuillez sélectionner</t>
  </si>
  <si>
    <t>Pour la chaîne d'approvisionnement du biogaz : 
La production du biogaz bénéficie-t-elle d'un tarif de rachat réglementé ?</t>
  </si>
  <si>
    <t>Si oui, veuillez préciser</t>
  </si>
  <si>
    <t>Émission de GES correspondant à la culture et la récolte des matières premières agricoles</t>
  </si>
  <si>
    <t>Émissions GES par une variation du stockage de carbone dû au changement d'affectation des sols, annualisées (sur 20 ans)</t>
  </si>
  <si>
    <t xml:space="preserve">Émissions GES provenant du procédé </t>
  </si>
  <si>
    <r>
      <t>Émissions GES liées au transport et à la distribution. E</t>
    </r>
    <r>
      <rPr>
        <vertAlign val="subscript"/>
        <sz val="9"/>
        <color rgb="FF000000"/>
        <rFont val="Arial"/>
        <family val="2"/>
      </rPr>
      <t>td</t>
    </r>
    <r>
      <rPr>
        <sz val="9"/>
        <color rgb="FF000000"/>
        <rFont val="Arial"/>
        <family val="2"/>
      </rPr>
      <t xml:space="preserve"> comprend les émissions en aval sur le réseau pour distribution jusqu'à la station inclus</t>
    </r>
  </si>
  <si>
    <t>Émissions GES liées à l'utilisation du combustible</t>
  </si>
  <si>
    <t>Réductions d'émissions GES par l'accumulation de carbone dans les sols via l'utilisation de certaines bonnes pratiques agricoles</t>
  </si>
  <si>
    <t>Réductions d'émissions GES par captage du carbone et stockage géologique.</t>
  </si>
  <si>
    <t>Réductions d'émissions GES par captage du carbone et substitution</t>
  </si>
  <si>
    <t>Émissions GES totales liées à la fourniture et à l'utilisation du combustible</t>
  </si>
  <si>
    <r>
      <t>Eu</t>
    </r>
    <r>
      <rPr>
        <vertAlign val="superscript"/>
        <sz val="9"/>
        <color rgb="FF000000"/>
        <rFont val="Arial"/>
        <family val="2"/>
      </rPr>
      <t>5</t>
    </r>
  </si>
  <si>
    <r>
      <t>5) Émissions de gaz à effet de serre autre que le CO</t>
    </r>
    <r>
      <rPr>
        <vertAlign val="subscript"/>
        <sz val="9"/>
        <color rgb="FF000000"/>
        <rFont val="Arial"/>
        <family val="2"/>
      </rPr>
      <t>2</t>
    </r>
    <r>
      <rPr>
        <sz val="9"/>
        <color rgb="FF000000"/>
        <rFont val="Arial"/>
        <family val="2"/>
      </rPr>
      <t xml:space="preserve"> (N</t>
    </r>
    <r>
      <rPr>
        <vertAlign val="subscript"/>
        <sz val="9"/>
        <color rgb="FF000000"/>
        <rFont val="Arial"/>
        <family val="2"/>
      </rPr>
      <t>2</t>
    </r>
    <r>
      <rPr>
        <sz val="9"/>
        <color rgb="FF000000"/>
        <rFont val="Arial"/>
        <family val="2"/>
      </rPr>
      <t>O et CH</t>
    </r>
    <r>
      <rPr>
        <vertAlign val="subscript"/>
        <sz val="9"/>
        <color rgb="FF000000"/>
        <rFont val="Arial"/>
        <family val="2"/>
      </rPr>
      <t>4</t>
    </r>
    <r>
      <rPr>
        <sz val="9"/>
        <color rgb="FF000000"/>
        <rFont val="Arial"/>
        <family val="2"/>
      </rPr>
      <t xml:space="preserve">) lors de l'utilisation du combustible doivent être inclus dans le facteur Eu pour les combustibles issus de la biomasse. </t>
    </r>
  </si>
  <si>
    <t>6) Les réductions sont calculées automatiquement sur la base des combustibles fossiles de références selon la RED II :
(EF – EB)/EF 
où EB = les émissions totales du combustible issu de la biomasse
et EF = les émissions totales du combustible de référence</t>
  </si>
  <si>
    <t>7) Une installation est considérée comme mise en service une fois la production physique de combustible, chaleur ou froid, ou électricité a débuté (i.e. une fois la production de combustible y compris, biocarburants, biogaz ou bioliquide, ou production de chaleur, froid ou d'électricité à partir de combustible issu de biomasse à débuté). (voir Article 29 (10) Renewable Energy Directive (EU) 2018/2001)</t>
  </si>
  <si>
    <t>Adresse du point expédition des matières durables :</t>
  </si>
  <si>
    <t>Adresse du point de réception des matières durables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</si>
</sst>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50" x14ac:knownFonts="1">
    <font>
      <sz val="11"/>
      <color theme="1"/>
      <name val="Calibri"/>
      <scheme val="minor"/>
    </font>
    <font>
      <sz val="11"/>
      <color theme="1"/>
      <name val="Calibri"/>
      <family val="2"/>
      <scheme val="minor"/>
    </font>
    <font>
      <sz val="11"/>
      <color theme="1"/>
      <name val="Calibri"/>
      <family val="2"/>
      <scheme val="minor"/>
    </font>
    <font>
      <sz val="11"/>
      <color rgb="FF000000"/>
      <name val="Arial"/>
      <family val="2"/>
    </font>
    <font>
      <b/>
      <sz val="12"/>
      <color rgb="FFFFFFFF"/>
      <name val="Arial"/>
      <family val="2"/>
    </font>
    <font>
      <b/>
      <sz val="16"/>
      <color rgb="FFFFFFFF"/>
      <name val="Arial"/>
      <family val="2"/>
    </font>
    <font>
      <sz val="11"/>
      <color rgb="FFFFFFFF"/>
      <name val="Arial"/>
      <family val="2"/>
    </font>
    <font>
      <sz val="11"/>
      <color rgb="FFDDD9C3"/>
      <name val="Arial"/>
      <family val="2"/>
    </font>
    <font>
      <sz val="10"/>
      <color rgb="FF000000"/>
      <name val="Arial"/>
      <family val="2"/>
    </font>
    <font>
      <b/>
      <sz val="12"/>
      <color rgb="FFDDD9C3"/>
      <name val="Arial"/>
      <family val="2"/>
    </font>
    <font>
      <b/>
      <sz val="16"/>
      <color rgb="FFDDD9C3"/>
      <name val="Arial"/>
      <family val="2"/>
    </font>
    <font>
      <sz val="11"/>
      <color rgb="FF595959"/>
      <name val="Arial"/>
      <family val="2"/>
    </font>
    <font>
      <sz val="8"/>
      <color rgb="FF000000"/>
      <name val="Arial"/>
      <family val="2"/>
    </font>
    <font>
      <sz val="11"/>
      <name val="Calibri"/>
      <family val="2"/>
    </font>
    <font>
      <sz val="9"/>
      <color rgb="FF000000"/>
      <name val="Arial"/>
      <family val="2"/>
    </font>
    <font>
      <sz val="10"/>
      <color rgb="FF005FAF"/>
      <name val="Arial"/>
      <family val="2"/>
    </font>
    <font>
      <u/>
      <sz val="10"/>
      <color rgb="FF005FAF"/>
      <name val="Arial"/>
      <family val="2"/>
    </font>
    <font>
      <u/>
      <sz val="9"/>
      <color rgb="FF0000FF"/>
      <name val="Calibri"/>
      <family val="2"/>
    </font>
    <font>
      <u/>
      <sz val="10"/>
      <color rgb="FF005FAF"/>
      <name val="Arial"/>
      <family val="2"/>
    </font>
    <font>
      <u/>
      <sz val="10"/>
      <color rgb="FF005FAF"/>
      <name val="Arial"/>
      <family val="2"/>
    </font>
    <font>
      <b/>
      <sz val="11"/>
      <color rgb="FF000000"/>
      <name val="Arial"/>
      <family val="2"/>
    </font>
    <font>
      <b/>
      <sz val="11"/>
      <color rgb="FFFFFFFF"/>
      <name val="Arial"/>
      <family val="2"/>
    </font>
    <font>
      <b/>
      <sz val="9"/>
      <color rgb="FF000000"/>
      <name val="Arial"/>
      <family val="2"/>
    </font>
    <font>
      <u/>
      <sz val="9"/>
      <color rgb="FF0000FF"/>
      <name val="Arial"/>
      <family val="2"/>
    </font>
    <font>
      <sz val="9"/>
      <color theme="1"/>
      <name val="Calibri"/>
      <family val="2"/>
    </font>
    <font>
      <b/>
      <sz val="12"/>
      <color rgb="FF000000"/>
      <name val="Arial"/>
      <family val="2"/>
    </font>
    <font>
      <u/>
      <sz val="10"/>
      <color rgb="FF005FAF"/>
      <name val="Arial"/>
      <family val="2"/>
    </font>
    <font>
      <u/>
      <sz val="10"/>
      <color rgb="FF0000FF"/>
      <name val="Arial"/>
      <family val="2"/>
    </font>
    <font>
      <sz val="9"/>
      <color rgb="FF99CCFF"/>
      <name val="Arial"/>
      <family val="2"/>
    </font>
    <font>
      <sz val="9"/>
      <color theme="0"/>
      <name val="Arial"/>
      <family val="2"/>
    </font>
    <font>
      <b/>
      <sz val="9"/>
      <color theme="0"/>
      <name val="Arial"/>
      <family val="2"/>
    </font>
    <font>
      <b/>
      <sz val="10"/>
      <color rgb="FF000000"/>
      <name val="Arial"/>
      <family val="2"/>
    </font>
    <font>
      <b/>
      <sz val="14"/>
      <color theme="1"/>
      <name val="Calibri"/>
      <family val="2"/>
    </font>
    <font>
      <sz val="11"/>
      <color theme="1"/>
      <name val="Calibri"/>
      <family val="2"/>
    </font>
    <font>
      <sz val="10"/>
      <color theme="1"/>
      <name val="Calibri"/>
      <family val="2"/>
    </font>
    <font>
      <sz val="8"/>
      <color theme="1"/>
      <name val="Calibri"/>
      <family val="2"/>
    </font>
    <font>
      <b/>
      <sz val="10"/>
      <color theme="1"/>
      <name val="Calibri"/>
      <family val="2"/>
    </font>
    <font>
      <sz val="12"/>
      <color theme="1"/>
      <name val="Arial"/>
      <family val="2"/>
    </font>
    <font>
      <sz val="11"/>
      <color theme="1"/>
      <name val="Calibri"/>
      <family val="2"/>
      <scheme val="minor"/>
    </font>
    <font>
      <sz val="11"/>
      <color rgb="FF000000"/>
      <name val="Calibri"/>
      <family val="2"/>
    </font>
    <font>
      <vertAlign val="superscript"/>
      <sz val="9"/>
      <color rgb="FF000000"/>
      <name val="Arial"/>
      <family val="2"/>
    </font>
    <font>
      <vertAlign val="superscript"/>
      <sz val="9"/>
      <color theme="0"/>
      <name val="Arial"/>
      <family val="2"/>
    </font>
    <font>
      <vertAlign val="subscript"/>
      <sz val="9"/>
      <color rgb="FF000000"/>
      <name val="Arial"/>
      <family val="2"/>
    </font>
    <font>
      <sz val="8"/>
      <name val="Calibri"/>
      <family val="2"/>
    </font>
    <font>
      <b/>
      <sz val="10"/>
      <color rgb="FFFFFFFF"/>
      <name val="Arial"/>
      <family val="2"/>
    </font>
    <font>
      <sz val="8"/>
      <color theme="1"/>
      <name val="Calibri"/>
      <family val="2"/>
      <scheme val="minor"/>
    </font>
    <font>
      <vertAlign val="superscript"/>
      <sz val="8"/>
      <color rgb="FF000000"/>
      <name val="Arial"/>
      <family val="2"/>
    </font>
    <font>
      <sz val="9"/>
      <color indexed="8"/>
      <name val="Arial"/>
      <family val="2"/>
    </font>
    <font>
      <sz val="11"/>
      <color indexed="8"/>
      <name val="Arial"/>
      <family val="2"/>
    </font>
    <font>
      <sz val="11"/>
      <color rgb="FFFF0000"/>
      <name val="Arial"/>
      <family val="2"/>
    </font>
  </fonts>
  <fills count="8">
    <fill>
      <patternFill patternType="none"/>
    </fill>
    <fill>
      <patternFill patternType="gray125"/>
    </fill>
    <fill>
      <patternFill patternType="solid">
        <fgColor rgb="FF336600"/>
        <bgColor rgb="FF336600"/>
      </patternFill>
    </fill>
    <fill>
      <patternFill patternType="solid">
        <fgColor rgb="FFCCCCFF"/>
        <bgColor rgb="FFCCCCFF"/>
      </patternFill>
    </fill>
    <fill>
      <patternFill patternType="solid">
        <fgColor rgb="FFD6E3BC"/>
        <bgColor rgb="FFD6E3BC"/>
      </patternFill>
    </fill>
    <fill>
      <patternFill patternType="solid">
        <fgColor theme="0"/>
        <bgColor theme="0"/>
      </patternFill>
    </fill>
    <fill>
      <patternFill patternType="solid">
        <fgColor rgb="FFD8D8D8"/>
        <bgColor rgb="FFD8D8D8"/>
      </patternFill>
    </fill>
    <fill>
      <patternFill patternType="solid">
        <fgColor rgb="FFFFFF00"/>
        <bgColor indexed="64"/>
      </patternFill>
    </fill>
  </fills>
  <borders count="5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333399"/>
      </bottom>
      <diagonal/>
    </border>
    <border>
      <left/>
      <right/>
      <top style="medium">
        <color rgb="FF000000"/>
      </top>
      <bottom style="thin">
        <color rgb="FF333399"/>
      </bottom>
      <diagonal/>
    </border>
    <border>
      <left/>
      <right style="medium">
        <color rgb="FF000000"/>
      </right>
      <top style="medium">
        <color rgb="FF000000"/>
      </top>
      <bottom style="thin">
        <color rgb="FF333399"/>
      </bottom>
      <diagonal/>
    </border>
    <border>
      <left style="medium">
        <color rgb="FF000000"/>
      </left>
      <right/>
      <top style="thin">
        <color rgb="FF333399"/>
      </top>
      <bottom/>
      <diagonal/>
    </border>
    <border>
      <left/>
      <right/>
      <top style="thin">
        <color rgb="FF333399"/>
      </top>
      <bottom/>
      <diagonal/>
    </border>
    <border>
      <left/>
      <right style="medium">
        <color rgb="FF000000"/>
      </right>
      <top style="thin">
        <color rgb="FF333399"/>
      </top>
      <bottom/>
      <diagonal/>
    </border>
    <border>
      <left/>
      <right/>
      <top/>
      <bottom/>
      <diagonal/>
    </border>
    <border>
      <left/>
      <right/>
      <top/>
      <bottom/>
      <diagonal/>
    </border>
    <border>
      <left/>
      <right/>
      <top/>
      <bottom/>
      <diagonal/>
    </border>
    <border>
      <left/>
      <right style="medium">
        <color rgb="FF000000"/>
      </right>
      <top/>
      <bottom/>
      <diagonal/>
    </border>
    <border>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99CCFF"/>
      </right>
      <top style="thin">
        <color rgb="FF99CCFF"/>
      </top>
      <bottom style="thin">
        <color rgb="FF99CCFF"/>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diagonal/>
    </border>
    <border>
      <left style="thin">
        <color rgb="FF000000"/>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245">
    <xf numFmtId="0" fontId="0" fillId="0" borderId="0" xfId="0"/>
    <xf numFmtId="0" fontId="3" fillId="0" borderId="0" xfId="0" applyFont="1" applyAlignment="1">
      <alignment vertical="center"/>
    </xf>
    <xf numFmtId="0" fontId="4" fillId="2" borderId="1" xfId="0" applyFont="1" applyFill="1" applyBorder="1" applyAlignment="1">
      <alignment vertical="center"/>
    </xf>
    <xf numFmtId="0" fontId="5" fillId="2" borderId="2" xfId="0" applyFont="1" applyFill="1" applyBorder="1" applyAlignment="1">
      <alignment vertical="center"/>
    </xf>
    <xf numFmtId="0" fontId="6" fillId="2" borderId="2"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horizontal="right" vertical="center"/>
    </xf>
    <xf numFmtId="0" fontId="7" fillId="0" borderId="0" xfId="0" applyFont="1" applyAlignment="1">
      <alignment vertical="center"/>
    </xf>
    <xf numFmtId="0" fontId="8" fillId="3" borderId="4" xfId="0" applyFont="1" applyFill="1" applyBorder="1" applyAlignment="1">
      <alignment vertical="center"/>
    </xf>
    <xf numFmtId="0" fontId="9" fillId="2" borderId="5" xfId="0" applyFont="1" applyFill="1" applyBorder="1" applyAlignment="1">
      <alignment vertical="top"/>
    </xf>
    <xf numFmtId="0" fontId="10" fillId="2" borderId="4" xfId="0" applyFont="1" applyFill="1" applyBorder="1" applyAlignment="1">
      <alignment vertical="center"/>
    </xf>
    <xf numFmtId="0" fontId="7" fillId="2" borderId="4" xfId="0" applyFont="1" applyFill="1" applyBorder="1" applyAlignment="1">
      <alignment vertical="center"/>
    </xf>
    <xf numFmtId="0" fontId="7" fillId="2" borderId="4" xfId="0" applyFont="1" applyFill="1" applyBorder="1" applyAlignment="1">
      <alignment horizontal="right" vertical="center"/>
    </xf>
    <xf numFmtId="0" fontId="11" fillId="2" borderId="4" xfId="0" applyFont="1" applyFill="1" applyBorder="1" applyAlignment="1">
      <alignment horizontal="right" vertical="center"/>
    </xf>
    <xf numFmtId="0" fontId="3" fillId="4" borderId="4" xfId="0" applyFont="1" applyFill="1" applyBorder="1" applyAlignment="1">
      <alignment vertical="center"/>
    </xf>
    <xf numFmtId="0" fontId="14" fillId="4" borderId="4" xfId="0" applyFont="1" applyFill="1" applyBorder="1" applyAlignment="1">
      <alignment vertical="center" wrapText="1"/>
    </xf>
    <xf numFmtId="0" fontId="14" fillId="4" borderId="4" xfId="0" applyFont="1" applyFill="1" applyBorder="1" applyAlignment="1">
      <alignment horizontal="left" vertical="center" wrapText="1"/>
    </xf>
    <xf numFmtId="0" fontId="15" fillId="4" borderId="4" xfId="0" applyFont="1" applyFill="1" applyBorder="1" applyAlignment="1">
      <alignment vertical="center"/>
    </xf>
    <xf numFmtId="0" fontId="16" fillId="4" borderId="4" xfId="0" applyFont="1" applyFill="1" applyBorder="1"/>
    <xf numFmtId="0" fontId="17" fillId="4" borderId="4" xfId="0" applyFont="1" applyFill="1" applyBorder="1"/>
    <xf numFmtId="0" fontId="18" fillId="4" borderId="4" xfId="0" applyFont="1" applyFill="1" applyBorder="1" applyAlignment="1">
      <alignment horizontal="left"/>
    </xf>
    <xf numFmtId="0" fontId="20" fillId="0" borderId="0" xfId="0" applyFont="1" applyAlignment="1">
      <alignment vertical="center"/>
    </xf>
    <xf numFmtId="0" fontId="21" fillId="2" borderId="4" xfId="0" applyFont="1" applyFill="1" applyBorder="1" applyAlignment="1">
      <alignment vertical="center"/>
    </xf>
    <xf numFmtId="0" fontId="22" fillId="0" borderId="0" xfId="0" applyFont="1" applyAlignment="1">
      <alignment vertical="center"/>
    </xf>
    <xf numFmtId="0" fontId="14" fillId="4" borderId="4" xfId="0" applyFont="1" applyFill="1" applyBorder="1" applyAlignment="1">
      <alignment vertical="center"/>
    </xf>
    <xf numFmtId="0" fontId="22" fillId="4" borderId="4" xfId="0" applyFont="1" applyFill="1" applyBorder="1" applyAlignment="1">
      <alignment vertical="center"/>
    </xf>
    <xf numFmtId="0" fontId="23" fillId="4" borderId="4" xfId="0" applyFont="1" applyFill="1" applyBorder="1" applyAlignment="1">
      <alignment vertical="center"/>
    </xf>
    <xf numFmtId="0" fontId="14" fillId="0" borderId="0" xfId="0" applyFont="1" applyAlignment="1">
      <alignment vertical="center"/>
    </xf>
    <xf numFmtId="0" fontId="14" fillId="4" borderId="4" xfId="0" applyFont="1" applyFill="1" applyBorder="1" applyAlignment="1">
      <alignment horizontal="left" vertical="center"/>
    </xf>
    <xf numFmtId="0" fontId="14" fillId="0" borderId="0" xfId="0" applyFont="1" applyAlignment="1">
      <alignment vertical="top"/>
    </xf>
    <xf numFmtId="0" fontId="24" fillId="0" borderId="0" xfId="0" applyFont="1"/>
    <xf numFmtId="0" fontId="14" fillId="0" borderId="0" xfId="0" applyFont="1" applyAlignment="1">
      <alignment horizontal="left" vertical="center"/>
    </xf>
    <xf numFmtId="0" fontId="25" fillId="4" borderId="4" xfId="0" applyFont="1" applyFill="1" applyBorder="1" applyAlignment="1">
      <alignment vertical="center"/>
    </xf>
    <xf numFmtId="0" fontId="8" fillId="4" borderId="4" xfId="0" applyFont="1" applyFill="1" applyBorder="1" applyAlignment="1">
      <alignment horizontal="left" vertical="top"/>
    </xf>
    <xf numFmtId="0" fontId="8" fillId="0" borderId="0" xfId="0" applyFont="1" applyAlignment="1">
      <alignment vertical="center"/>
    </xf>
    <xf numFmtId="0" fontId="26" fillId="4" borderId="4" xfId="0" applyFont="1" applyFill="1" applyBorder="1" applyAlignment="1">
      <alignment horizontal="right" vertical="center"/>
    </xf>
    <xf numFmtId="0" fontId="27" fillId="4" borderId="4" xfId="0" applyFont="1" applyFill="1" applyBorder="1" applyAlignment="1">
      <alignment vertical="center"/>
    </xf>
    <xf numFmtId="0" fontId="20" fillId="4" borderId="4" xfId="0" applyFont="1" applyFill="1" applyBorder="1" applyAlignment="1">
      <alignment vertical="center"/>
    </xf>
    <xf numFmtId="0" fontId="21" fillId="2" borderId="9" xfId="0" applyFont="1" applyFill="1" applyBorder="1" applyAlignment="1">
      <alignment vertical="center"/>
    </xf>
    <xf numFmtId="0" fontId="4" fillId="2" borderId="10" xfId="0" applyFont="1" applyFill="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14" fillId="4" borderId="5" xfId="0" applyFont="1" applyFill="1" applyBorder="1" applyAlignment="1">
      <alignment vertical="center"/>
    </xf>
    <xf numFmtId="0" fontId="14" fillId="4" borderId="4" xfId="0" applyFont="1" applyFill="1" applyBorder="1" applyAlignment="1">
      <alignment wrapText="1"/>
    </xf>
    <xf numFmtId="0" fontId="14" fillId="0" borderId="0" xfId="0" applyFont="1" applyAlignment="1">
      <alignment horizontal="right" vertical="center"/>
    </xf>
    <xf numFmtId="0" fontId="14" fillId="4" borderId="4" xfId="0" applyFont="1" applyFill="1" applyBorder="1" applyAlignment="1">
      <alignment horizontal="left" vertical="top"/>
    </xf>
    <xf numFmtId="0" fontId="14" fillId="4" borderId="4" xfId="0" applyFont="1" applyFill="1" applyBorder="1" applyAlignment="1">
      <alignment horizontal="left"/>
    </xf>
    <xf numFmtId="0" fontId="14" fillId="4" borderId="4" xfId="0" applyFont="1" applyFill="1" applyBorder="1"/>
    <xf numFmtId="0" fontId="14" fillId="0" borderId="0" xfId="0" applyFont="1" applyAlignment="1">
      <alignment horizontal="center" vertical="center"/>
    </xf>
    <xf numFmtId="0" fontId="14" fillId="4" borderId="4" xfId="0" applyFont="1" applyFill="1" applyBorder="1" applyAlignment="1">
      <alignment horizontal="center" vertical="center"/>
    </xf>
    <xf numFmtId="0" fontId="14" fillId="4" borderId="26" xfId="0" applyFont="1" applyFill="1" applyBorder="1" applyAlignment="1">
      <alignment vertical="center"/>
    </xf>
    <xf numFmtId="0" fontId="14" fillId="4" borderId="4" xfId="0" applyFont="1" applyFill="1" applyBorder="1" applyAlignment="1">
      <alignment vertical="top" wrapText="1"/>
    </xf>
    <xf numFmtId="0" fontId="14" fillId="0" borderId="0" xfId="0" applyFont="1" applyAlignment="1">
      <alignment horizontal="left" vertical="top"/>
    </xf>
    <xf numFmtId="0" fontId="14" fillId="4" borderId="5" xfId="0" applyFont="1" applyFill="1" applyBorder="1" applyAlignment="1">
      <alignment horizontal="left" vertical="center"/>
    </xf>
    <xf numFmtId="0" fontId="14" fillId="4" borderId="4" xfId="0" applyFont="1" applyFill="1" applyBorder="1" applyAlignment="1">
      <alignment vertical="top"/>
    </xf>
    <xf numFmtId="0" fontId="14" fillId="4" borderId="4" xfId="0" applyFont="1" applyFill="1" applyBorder="1" applyAlignment="1">
      <alignment horizontal="right" vertical="center"/>
    </xf>
    <xf numFmtId="0" fontId="28" fillId="4" borderId="4" xfId="0" applyFont="1" applyFill="1" applyBorder="1" applyAlignment="1">
      <alignment horizontal="right" vertical="center"/>
    </xf>
    <xf numFmtId="0" fontId="28" fillId="4" borderId="4" xfId="0" applyFont="1" applyFill="1" applyBorder="1" applyAlignment="1">
      <alignment horizontal="left" vertical="center"/>
    </xf>
    <xf numFmtId="0" fontId="3" fillId="0" borderId="0" xfId="0" applyFont="1" applyAlignment="1">
      <alignment horizontal="center" vertical="center"/>
    </xf>
    <xf numFmtId="3" fontId="14" fillId="4" borderId="4" xfId="0" applyNumberFormat="1" applyFont="1" applyFill="1" applyBorder="1" applyAlignment="1">
      <alignment horizontal="left" vertical="center"/>
    </xf>
    <xf numFmtId="0" fontId="14" fillId="4" borderId="27" xfId="0" applyFont="1" applyFill="1" applyBorder="1" applyAlignment="1">
      <alignment vertical="center"/>
    </xf>
    <xf numFmtId="0" fontId="14" fillId="4" borderId="28" xfId="0" applyFont="1" applyFill="1" applyBorder="1" applyAlignment="1">
      <alignment vertical="top"/>
    </xf>
    <xf numFmtId="0" fontId="14" fillId="4" borderId="28" xfId="0" applyFont="1" applyFill="1" applyBorder="1" applyAlignment="1">
      <alignment horizontal="left" vertical="center"/>
    </xf>
    <xf numFmtId="0" fontId="14" fillId="4" borderId="28" xfId="0" applyFont="1" applyFill="1" applyBorder="1" applyAlignment="1">
      <alignment horizontal="right" vertical="center"/>
    </xf>
    <xf numFmtId="0" fontId="14" fillId="4" borderId="28" xfId="0" applyFont="1" applyFill="1" applyBorder="1" applyAlignment="1">
      <alignment vertical="center"/>
    </xf>
    <xf numFmtId="3" fontId="14" fillId="4" borderId="28" xfId="0" applyNumberFormat="1" applyFont="1" applyFill="1" applyBorder="1" applyAlignment="1">
      <alignment horizontal="left" vertical="center"/>
    </xf>
    <xf numFmtId="0" fontId="14" fillId="4" borderId="29" xfId="0" applyFont="1" applyFill="1" applyBorder="1" applyAlignment="1">
      <alignment vertical="center"/>
    </xf>
    <xf numFmtId="0" fontId="21" fillId="2" borderId="27" xfId="0" applyFont="1" applyFill="1" applyBorder="1" applyAlignment="1">
      <alignment vertical="center"/>
    </xf>
    <xf numFmtId="0" fontId="21" fillId="2" borderId="28" xfId="0" applyFont="1" applyFill="1" applyBorder="1" applyAlignment="1">
      <alignment vertical="center"/>
    </xf>
    <xf numFmtId="0" fontId="6" fillId="2" borderId="28" xfId="0" applyFont="1" applyFill="1" applyBorder="1" applyAlignment="1">
      <alignment vertical="center"/>
    </xf>
    <xf numFmtId="0" fontId="6" fillId="2" borderId="29" xfId="0" applyFont="1" applyFill="1" applyBorder="1" applyAlignment="1">
      <alignment vertical="center"/>
    </xf>
    <xf numFmtId="0" fontId="14" fillId="4" borderId="5" xfId="0" applyFont="1" applyFill="1" applyBorder="1"/>
    <xf numFmtId="0" fontId="29" fillId="4" borderId="4" xfId="0" applyFont="1" applyFill="1" applyBorder="1" applyAlignment="1">
      <alignment horizontal="right"/>
    </xf>
    <xf numFmtId="0" fontId="29" fillId="4" borderId="4" xfId="0" applyFont="1" applyFill="1" applyBorder="1" applyAlignment="1">
      <alignment horizontal="right" wrapText="1"/>
    </xf>
    <xf numFmtId="0" fontId="14" fillId="4" borderId="26" xfId="0" applyFont="1" applyFill="1" applyBorder="1"/>
    <xf numFmtId="0" fontId="29" fillId="4" borderId="4" xfId="0" applyFont="1" applyFill="1" applyBorder="1" applyAlignment="1">
      <alignment horizontal="left" vertical="center"/>
    </xf>
    <xf numFmtId="0" fontId="29" fillId="4" borderId="30" xfId="0" applyFont="1" applyFill="1" applyBorder="1" applyAlignment="1">
      <alignment horizontal="right" vertical="center"/>
    </xf>
    <xf numFmtId="0" fontId="29" fillId="4" borderId="4" xfId="0" applyFont="1" applyFill="1" applyBorder="1" applyAlignment="1">
      <alignment horizontal="right" vertical="center" wrapText="1"/>
    </xf>
    <xf numFmtId="0" fontId="29" fillId="4" borderId="4" xfId="0" applyFont="1" applyFill="1" applyBorder="1" applyAlignment="1">
      <alignment horizontal="right" vertical="center"/>
    </xf>
    <xf numFmtId="0" fontId="30" fillId="4" borderId="4" xfId="0" applyFont="1" applyFill="1" applyBorder="1" applyAlignment="1">
      <alignment horizontal="center" wrapText="1"/>
    </xf>
    <xf numFmtId="0" fontId="22" fillId="4" borderId="4" xfId="0" applyFont="1" applyFill="1" applyBorder="1" applyAlignment="1">
      <alignment horizontal="center" wrapText="1"/>
    </xf>
    <xf numFmtId="0" fontId="29" fillId="4" borderId="4" xfId="0" applyFont="1" applyFill="1" applyBorder="1" applyAlignment="1">
      <alignment vertical="center"/>
    </xf>
    <xf numFmtId="0" fontId="29" fillId="4" borderId="4" xfId="0" applyFont="1" applyFill="1" applyBorder="1" applyAlignment="1">
      <alignment vertical="top"/>
    </xf>
    <xf numFmtId="0" fontId="29" fillId="4" borderId="4" xfId="0" applyFont="1" applyFill="1" applyBorder="1" applyAlignment="1">
      <alignment horizontal="left" wrapText="1"/>
    </xf>
    <xf numFmtId="0" fontId="29" fillId="4" borderId="4" xfId="0" applyFont="1" applyFill="1" applyBorder="1" applyAlignment="1">
      <alignment wrapText="1"/>
    </xf>
    <xf numFmtId="0" fontId="14" fillId="4" borderId="4" xfId="0" applyFont="1" applyFill="1" applyBorder="1" applyAlignment="1">
      <alignment horizontal="left" wrapText="1"/>
    </xf>
    <xf numFmtId="0" fontId="29" fillId="4" borderId="28" xfId="0" applyFont="1" applyFill="1" applyBorder="1" applyAlignment="1">
      <alignment vertical="center"/>
    </xf>
    <xf numFmtId="0" fontId="22" fillId="4" borderId="28" xfId="0" applyFont="1" applyFill="1" applyBorder="1" applyAlignment="1">
      <alignment horizontal="center" wrapText="1"/>
    </xf>
    <xf numFmtId="0" fontId="22" fillId="4" borderId="28" xfId="0" applyFont="1" applyFill="1" applyBorder="1" applyAlignment="1">
      <alignment horizontal="left" wrapText="1"/>
    </xf>
    <xf numFmtId="0" fontId="14" fillId="4" borderId="28" xfId="0" applyFont="1" applyFill="1" applyBorder="1" applyAlignment="1">
      <alignment horizontal="left" wrapText="1"/>
    </xf>
    <xf numFmtId="0" fontId="21" fillId="2" borderId="31" xfId="0" applyFont="1" applyFill="1" applyBorder="1" applyAlignment="1">
      <alignment vertical="center"/>
    </xf>
    <xf numFmtId="0" fontId="21" fillId="2" borderId="32" xfId="0" applyFont="1" applyFill="1" applyBorder="1" applyAlignment="1">
      <alignment vertical="center"/>
    </xf>
    <xf numFmtId="0" fontId="6" fillId="2" borderId="32" xfId="0" applyFont="1" applyFill="1" applyBorder="1" applyAlignment="1">
      <alignment vertical="center"/>
    </xf>
    <xf numFmtId="0" fontId="6" fillId="2" borderId="33" xfId="0" applyFont="1" applyFill="1" applyBorder="1" applyAlignment="1">
      <alignment vertical="center"/>
    </xf>
    <xf numFmtId="0" fontId="14" fillId="4" borderId="1"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5" xfId="0" applyFont="1" applyFill="1" applyBorder="1" applyAlignment="1">
      <alignment vertical="top"/>
    </xf>
    <xf numFmtId="165" fontId="14" fillId="0" borderId="0" xfId="0" applyNumberFormat="1" applyFont="1" applyAlignment="1">
      <alignment vertical="top"/>
    </xf>
    <xf numFmtId="165" fontId="14" fillId="0" borderId="0" xfId="0" applyNumberFormat="1" applyFont="1" applyAlignment="1">
      <alignment vertical="center"/>
    </xf>
    <xf numFmtId="0" fontId="14" fillId="4" borderId="5" xfId="0" applyFont="1" applyFill="1" applyBorder="1" applyAlignment="1">
      <alignment horizontal="right" vertical="center"/>
    </xf>
    <xf numFmtId="165" fontId="14" fillId="4" borderId="4" xfId="0" applyNumberFormat="1" applyFont="1" applyFill="1" applyBorder="1" applyAlignment="1">
      <alignment vertical="center"/>
    </xf>
    <xf numFmtId="0" fontId="14" fillId="4" borderId="26" xfId="0" applyFont="1" applyFill="1" applyBorder="1" applyAlignment="1">
      <alignment horizontal="right" vertical="center"/>
    </xf>
    <xf numFmtId="0" fontId="3" fillId="0" borderId="0" xfId="0" applyFont="1" applyAlignment="1">
      <alignment horizontal="right" vertical="center"/>
    </xf>
    <xf numFmtId="165" fontId="14" fillId="0" borderId="0" xfId="0" applyNumberFormat="1" applyFont="1" applyAlignment="1">
      <alignment horizontal="right" vertical="center"/>
    </xf>
    <xf numFmtId="165" fontId="22" fillId="4" borderId="4" xfId="0" applyNumberFormat="1" applyFont="1" applyFill="1" applyBorder="1" applyAlignment="1">
      <alignment horizontal="right" vertical="center"/>
    </xf>
    <xf numFmtId="0" fontId="14" fillId="4" borderId="4" xfId="0" applyFont="1" applyFill="1" applyBorder="1" applyAlignment="1">
      <alignment horizontal="center" vertical="center" wrapText="1"/>
    </xf>
    <xf numFmtId="0" fontId="14" fillId="4" borderId="38" xfId="0" applyFont="1" applyFill="1" applyBorder="1" applyAlignment="1">
      <alignment vertical="center"/>
    </xf>
    <xf numFmtId="0" fontId="14" fillId="4" borderId="39" xfId="0" applyFont="1" applyFill="1" applyBorder="1" applyAlignment="1">
      <alignment vertical="center"/>
    </xf>
    <xf numFmtId="0" fontId="12" fillId="4" borderId="39" xfId="0" applyFont="1" applyFill="1" applyBorder="1" applyAlignment="1">
      <alignment horizontal="left" vertical="center" wrapText="1"/>
    </xf>
    <xf numFmtId="0" fontId="14" fillId="4" borderId="43" xfId="0" applyFont="1" applyFill="1" applyBorder="1" applyAlignment="1">
      <alignment vertical="center"/>
    </xf>
    <xf numFmtId="0" fontId="3" fillId="4" borderId="1" xfId="0" applyFont="1" applyFill="1" applyBorder="1" applyAlignment="1">
      <alignment horizontal="left" vertical="center"/>
    </xf>
    <xf numFmtId="0" fontId="14" fillId="4" borderId="2" xfId="0" applyFont="1" applyFill="1" applyBorder="1" applyAlignment="1">
      <alignment horizontal="left" vertical="center"/>
    </xf>
    <xf numFmtId="0" fontId="14" fillId="4" borderId="2" xfId="0" applyFont="1" applyFill="1" applyBorder="1" applyAlignment="1">
      <alignment horizontal="righ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5" xfId="0" applyFont="1" applyFill="1" applyBorder="1" applyAlignment="1">
      <alignment vertical="center"/>
    </xf>
    <xf numFmtId="0" fontId="3" fillId="4" borderId="4" xfId="0" applyFont="1" applyFill="1" applyBorder="1" applyAlignment="1">
      <alignment horizontal="left" vertical="center"/>
    </xf>
    <xf numFmtId="0" fontId="3" fillId="4" borderId="26" xfId="0" applyFont="1" applyFill="1" applyBorder="1" applyAlignment="1">
      <alignment horizontal="left" vertical="center"/>
    </xf>
    <xf numFmtId="0" fontId="3" fillId="4" borderId="5" xfId="0" applyFont="1" applyFill="1" applyBorder="1" applyAlignment="1">
      <alignment vertical="top"/>
    </xf>
    <xf numFmtId="0" fontId="14" fillId="4" borderId="4" xfId="0" applyFont="1" applyFill="1" applyBorder="1" applyAlignment="1">
      <alignment horizontal="left" vertical="top" wrapText="1"/>
    </xf>
    <xf numFmtId="0" fontId="31" fillId="0" borderId="0" xfId="0" applyFont="1" applyAlignment="1">
      <alignment vertical="center"/>
    </xf>
    <xf numFmtId="0" fontId="14" fillId="4" borderId="26" xfId="0" applyFont="1" applyFill="1" applyBorder="1" applyAlignment="1">
      <alignment horizontal="left" vertical="center" wrapText="1"/>
    </xf>
    <xf numFmtId="0" fontId="3" fillId="0" borderId="45" xfId="0" applyFont="1" applyBorder="1" applyAlignment="1">
      <alignment vertical="center"/>
    </xf>
    <xf numFmtId="0" fontId="3" fillId="4" borderId="27" xfId="0" applyFont="1" applyFill="1" applyBorder="1" applyAlignment="1">
      <alignment vertical="center"/>
    </xf>
    <xf numFmtId="0" fontId="14" fillId="4" borderId="28" xfId="0" applyFont="1" applyFill="1" applyBorder="1" applyAlignment="1">
      <alignment horizontal="left" vertical="top"/>
    </xf>
    <xf numFmtId="0" fontId="33" fillId="0" borderId="35" xfId="0" applyFont="1" applyBorder="1"/>
    <xf numFmtId="0" fontId="33" fillId="0" borderId="36" xfId="0" applyFont="1" applyBorder="1"/>
    <xf numFmtId="0" fontId="33" fillId="0" borderId="37" xfId="0" applyFont="1" applyBorder="1"/>
    <xf numFmtId="0" fontId="33" fillId="0" borderId="52" xfId="0" applyFont="1" applyBorder="1"/>
    <xf numFmtId="0" fontId="35" fillId="0" borderId="0" xfId="0" applyFont="1"/>
    <xf numFmtId="0" fontId="36" fillId="0" borderId="0" xfId="0" applyFont="1" applyAlignment="1">
      <alignment horizontal="center" vertical="top"/>
    </xf>
    <xf numFmtId="0" fontId="34" fillId="0" borderId="0" xfId="0" applyFont="1"/>
    <xf numFmtId="0" fontId="37" fillId="0" borderId="0" xfId="0" applyFont="1" applyAlignment="1">
      <alignment vertical="top"/>
    </xf>
    <xf numFmtId="0" fontId="34" fillId="0" borderId="0" xfId="0" applyFont="1" applyAlignment="1">
      <alignment vertical="top"/>
    </xf>
    <xf numFmtId="0" fontId="37" fillId="0" borderId="0" xfId="0" applyFont="1"/>
    <xf numFmtId="0" fontId="38" fillId="0" borderId="0" xfId="0" applyFont="1"/>
    <xf numFmtId="0" fontId="33" fillId="0" borderId="52" xfId="0" applyFont="1" applyBorder="1" applyAlignment="1">
      <alignment vertical="center" wrapText="1"/>
    </xf>
    <xf numFmtId="0" fontId="39" fillId="0" borderId="52" xfId="0" applyFont="1" applyBorder="1"/>
    <xf numFmtId="0" fontId="44" fillId="2" borderId="1" xfId="0" applyFont="1" applyFill="1" applyBorder="1" applyAlignment="1">
      <alignment vertical="center"/>
    </xf>
    <xf numFmtId="0" fontId="2" fillId="0" borderId="0" xfId="0" applyFont="1"/>
    <xf numFmtId="0" fontId="13" fillId="0" borderId="24" xfId="0" applyFont="1" applyBorder="1"/>
    <xf numFmtId="0" fontId="47" fillId="0" borderId="0" xfId="0" applyFont="1" applyAlignment="1" applyProtection="1">
      <alignment vertical="center"/>
      <protection locked="0"/>
    </xf>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horizontal="center" vertical="center"/>
    </xf>
    <xf numFmtId="0" fontId="47" fillId="0" borderId="0" xfId="0" applyFont="1" applyAlignment="1" applyProtection="1">
      <alignment horizontal="center" vertical="center"/>
      <protection locked="0"/>
    </xf>
    <xf numFmtId="0" fontId="1" fillId="0" borderId="0" xfId="0" applyFont="1"/>
    <xf numFmtId="0" fontId="3" fillId="4" borderId="24" xfId="0" applyFont="1" applyFill="1" applyBorder="1" applyAlignment="1">
      <alignment vertical="center"/>
    </xf>
    <xf numFmtId="0" fontId="14" fillId="4" borderId="24" xfId="0" applyFont="1" applyFill="1" applyBorder="1" applyAlignment="1">
      <alignment horizontal="left" vertical="top"/>
    </xf>
    <xf numFmtId="0" fontId="14" fillId="4" borderId="24" xfId="0" applyFont="1" applyFill="1" applyBorder="1" applyAlignment="1">
      <alignment horizontal="left" vertical="center" wrapText="1"/>
    </xf>
    <xf numFmtId="0" fontId="14" fillId="4" borderId="6" xfId="0" applyFont="1" applyFill="1" applyBorder="1" applyAlignment="1">
      <alignment horizontal="left" vertical="center"/>
    </xf>
    <xf numFmtId="0" fontId="13" fillId="0" borderId="7" xfId="0" applyFont="1" applyBorder="1"/>
    <xf numFmtId="0" fontId="13" fillId="0" borderId="34" xfId="0" applyFont="1" applyBorder="1"/>
    <xf numFmtId="0" fontId="14" fillId="4" borderId="6" xfId="0" applyFont="1" applyFill="1" applyBorder="1" applyAlignment="1">
      <alignment horizontal="left" vertical="center" wrapText="1"/>
    </xf>
    <xf numFmtId="0" fontId="49" fillId="7" borderId="24" xfId="0" applyFont="1" applyFill="1" applyBorder="1" applyAlignment="1">
      <alignment horizontal="center" vertical="center"/>
    </xf>
    <xf numFmtId="0" fontId="49" fillId="7" borderId="47" xfId="0" applyFont="1" applyFill="1" applyBorder="1" applyAlignment="1">
      <alignment horizontal="center" vertical="center"/>
    </xf>
    <xf numFmtId="0" fontId="14" fillId="4" borderId="4" xfId="0" applyFont="1" applyFill="1" applyBorder="1" applyAlignment="1">
      <alignment horizontal="left" wrapText="1"/>
    </xf>
    <xf numFmtId="0" fontId="12" fillId="4" borderId="40" xfId="0" applyFont="1" applyFill="1" applyBorder="1" applyAlignment="1">
      <alignment horizontal="left" vertical="center" wrapText="1"/>
    </xf>
    <xf numFmtId="0" fontId="13" fillId="0" borderId="41" xfId="0" applyFont="1" applyBorder="1"/>
    <xf numFmtId="0" fontId="13" fillId="0" borderId="42" xfId="0" applyFont="1" applyBorder="1"/>
    <xf numFmtId="0" fontId="14" fillId="4" borderId="6" xfId="0" applyFont="1" applyFill="1" applyBorder="1" applyAlignment="1">
      <alignment horizontal="left" vertical="top" wrapText="1"/>
    </xf>
    <xf numFmtId="165" fontId="14" fillId="4" borderId="6" xfId="0" applyNumberFormat="1" applyFont="1" applyFill="1" applyBorder="1" applyAlignment="1">
      <alignment horizontal="center" vertical="center"/>
    </xf>
    <xf numFmtId="0" fontId="13" fillId="0" borderId="8" xfId="0" applyFont="1" applyBorder="1"/>
    <xf numFmtId="164" fontId="14" fillId="5" borderId="35" xfId="0" applyNumberFormat="1" applyFont="1" applyFill="1" applyBorder="1" applyAlignment="1">
      <alignment horizontal="center" vertical="center" wrapText="1"/>
    </xf>
    <xf numFmtId="0" fontId="13" fillId="0" borderId="36" xfId="0" applyFont="1" applyBorder="1"/>
    <xf numFmtId="0" fontId="13" fillId="0" borderId="37" xfId="0" applyFont="1" applyBorder="1"/>
    <xf numFmtId="0" fontId="14" fillId="5" borderId="6" xfId="0" applyFont="1" applyFill="1" applyBorder="1" applyAlignment="1">
      <alignment horizontal="left" vertical="center" wrapText="1"/>
    </xf>
    <xf numFmtId="0" fontId="14" fillId="4" borderId="6"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6" xfId="0" applyFont="1" applyFill="1" applyBorder="1" applyAlignment="1">
      <alignment horizontal="right" vertical="center" wrapText="1"/>
    </xf>
    <xf numFmtId="0" fontId="29" fillId="4" borderId="6" xfId="0" applyFont="1" applyFill="1" applyBorder="1" applyAlignment="1">
      <alignment horizontal="right" wrapText="1"/>
    </xf>
    <xf numFmtId="0" fontId="14" fillId="4" borderId="6" xfId="0" applyFont="1" applyFill="1" applyBorder="1" applyAlignment="1">
      <alignment horizontal="center" vertical="center" wrapText="1"/>
    </xf>
    <xf numFmtId="3" fontId="14" fillId="6" borderId="6" xfId="0" applyNumberFormat="1" applyFont="1" applyFill="1" applyBorder="1" applyAlignment="1">
      <alignment horizontal="right" vertical="center"/>
    </xf>
    <xf numFmtId="0" fontId="14" fillId="5" borderId="6" xfId="0" applyFont="1" applyFill="1" applyBorder="1" applyAlignment="1">
      <alignment horizontal="left" vertical="center"/>
    </xf>
    <xf numFmtId="0" fontId="14" fillId="0" borderId="0" xfId="0" applyFont="1" applyAlignment="1">
      <alignment horizontal="right" vertical="center"/>
    </xf>
    <xf numFmtId="0" fontId="0" fillId="0" borderId="0" xfId="0"/>
    <xf numFmtId="0" fontId="12" fillId="4" borderId="6" xfId="0" applyFont="1" applyFill="1" applyBorder="1" applyAlignment="1">
      <alignment horizontal="center" vertical="center" wrapText="1"/>
    </xf>
    <xf numFmtId="0" fontId="29" fillId="4" borderId="6" xfId="0" applyFont="1" applyFill="1" applyBorder="1" applyAlignment="1">
      <alignment horizontal="center"/>
    </xf>
    <xf numFmtId="0" fontId="14" fillId="5" borderId="6" xfId="0" applyFont="1" applyFill="1" applyBorder="1" applyAlignment="1">
      <alignment horizontal="right" vertical="center"/>
    </xf>
    <xf numFmtId="0" fontId="14" fillId="0" borderId="0" xfId="0" applyFont="1" applyAlignment="1">
      <alignment horizontal="left" vertical="center"/>
    </xf>
    <xf numFmtId="2" fontId="14" fillId="6" borderId="6" xfId="0" applyNumberFormat="1" applyFont="1" applyFill="1" applyBorder="1" applyAlignment="1">
      <alignment vertical="center"/>
    </xf>
    <xf numFmtId="0" fontId="28" fillId="4" borderId="6" xfId="0" applyFont="1" applyFill="1" applyBorder="1" applyAlignment="1">
      <alignment horizontal="left" vertical="center"/>
    </xf>
    <xf numFmtId="0" fontId="12" fillId="4" borderId="15" xfId="0" applyFont="1" applyFill="1" applyBorder="1" applyAlignment="1">
      <alignment horizontal="right" wrapText="1"/>
    </xf>
    <xf numFmtId="0" fontId="43" fillId="0" borderId="16" xfId="0" applyFont="1" applyBorder="1"/>
    <xf numFmtId="0" fontId="43" fillId="0" borderId="17" xfId="0" applyFont="1" applyBorder="1"/>
    <xf numFmtId="0" fontId="43" fillId="0" borderId="19" xfId="0" applyFont="1" applyBorder="1"/>
    <xf numFmtId="0" fontId="45" fillId="0" borderId="0" xfId="0" applyFont="1"/>
    <xf numFmtId="0" fontId="43" fillId="0" borderId="20" xfId="0" applyFont="1" applyBorder="1"/>
    <xf numFmtId="0" fontId="43" fillId="0" borderId="22" xfId="0" applyFont="1" applyBorder="1"/>
    <xf numFmtId="0" fontId="43" fillId="0" borderId="23" xfId="0" applyFont="1" applyBorder="1"/>
    <xf numFmtId="0" fontId="43" fillId="0" borderId="24" xfId="0" applyFont="1" applyBorder="1"/>
    <xf numFmtId="0" fontId="12" fillId="4" borderId="15" xfId="0" applyFont="1" applyFill="1" applyBorder="1" applyAlignment="1">
      <alignment horizontal="left" wrapText="1"/>
    </xf>
    <xf numFmtId="0" fontId="43" fillId="0" borderId="18" xfId="0" applyFont="1" applyBorder="1"/>
    <xf numFmtId="0" fontId="43" fillId="0" borderId="21" xfId="0" applyFont="1" applyBorder="1"/>
    <xf numFmtId="0" fontId="43" fillId="0" borderId="25" xfId="0" applyFont="1" applyBorder="1"/>
    <xf numFmtId="0" fontId="14" fillId="4" borderId="6" xfId="0" applyFont="1" applyFill="1" applyBorder="1" applyAlignment="1">
      <alignment horizontal="center" wrapText="1"/>
    </xf>
    <xf numFmtId="0" fontId="14" fillId="0" borderId="0" xfId="0" applyFont="1" applyAlignment="1">
      <alignment horizontal="left" vertical="top" wrapText="1"/>
    </xf>
    <xf numFmtId="0" fontId="14" fillId="0" borderId="0" xfId="0" applyFont="1" applyAlignment="1">
      <alignment horizontal="left" vertical="center" wrapText="1"/>
    </xf>
    <xf numFmtId="0" fontId="12" fillId="4" borderId="6" xfId="0" applyFont="1" applyFill="1" applyBorder="1" applyAlignment="1">
      <alignment horizontal="left" vertical="center" wrapText="1"/>
    </xf>
    <xf numFmtId="0" fontId="43" fillId="0" borderId="7" xfId="0" applyFont="1" applyBorder="1" applyAlignment="1">
      <alignment wrapText="1"/>
    </xf>
    <xf numFmtId="0" fontId="43" fillId="0" borderId="8" xfId="0" applyFont="1" applyBorder="1" applyAlignment="1">
      <alignment wrapText="1"/>
    </xf>
    <xf numFmtId="164" fontId="14" fillId="0" borderId="0" xfId="0" applyNumberFormat="1" applyFont="1" applyAlignment="1">
      <alignment horizontal="left" vertical="center" wrapText="1"/>
    </xf>
    <xf numFmtId="0" fontId="19" fillId="4" borderId="6" xfId="0" applyFont="1" applyFill="1" applyBorder="1" applyAlignment="1">
      <alignment horizontal="right" vertical="center"/>
    </xf>
    <xf numFmtId="0" fontId="13" fillId="0" borderId="44" xfId="0" applyFont="1" applyBorder="1"/>
    <xf numFmtId="0" fontId="14" fillId="4" borderId="46" xfId="0" applyFont="1" applyFill="1" applyBorder="1" applyAlignment="1">
      <alignment horizontal="left" vertical="center" wrapText="1"/>
    </xf>
    <xf numFmtId="0" fontId="13" fillId="0" borderId="47" xfId="0" applyFont="1" applyBorder="1"/>
    <xf numFmtId="0" fontId="13" fillId="0" borderId="48" xfId="0" applyFont="1" applyBorder="1"/>
    <xf numFmtId="0" fontId="14" fillId="4" borderId="15" xfId="0" applyFont="1" applyFill="1" applyBorder="1" applyAlignment="1">
      <alignment horizontal="right" wrapText="1"/>
    </xf>
    <xf numFmtId="0" fontId="13" fillId="0" borderId="16" xfId="0" applyFont="1" applyBorder="1"/>
    <xf numFmtId="0" fontId="13" fillId="0" borderId="17" xfId="0" applyFont="1" applyBorder="1"/>
    <xf numFmtId="0" fontId="13" fillId="0" borderId="19" xfId="0" applyFont="1" applyBorder="1"/>
    <xf numFmtId="0" fontId="13" fillId="0" borderId="20" xfId="0" applyFont="1" applyBorder="1"/>
    <xf numFmtId="0" fontId="13" fillId="0" borderId="22" xfId="0" applyFont="1" applyBorder="1"/>
    <xf numFmtId="0" fontId="13" fillId="0" borderId="23" xfId="0" applyFont="1" applyBorder="1"/>
    <xf numFmtId="0" fontId="13" fillId="0" borderId="24" xfId="0" applyFont="1" applyBorder="1"/>
    <xf numFmtId="0" fontId="14" fillId="4" borderId="15" xfId="0" applyFont="1" applyFill="1" applyBorder="1" applyAlignment="1">
      <alignment horizontal="left" wrapText="1"/>
    </xf>
    <xf numFmtId="0" fontId="13" fillId="0" borderId="18" xfId="0" applyFont="1" applyBorder="1"/>
    <xf numFmtId="0" fontId="13" fillId="0" borderId="21" xfId="0" applyFont="1" applyBorder="1"/>
    <xf numFmtId="0" fontId="13" fillId="0" borderId="25" xfId="0" applyFont="1" applyBorder="1"/>
    <xf numFmtId="0" fontId="14" fillId="4" borderId="2" xfId="0" applyFont="1" applyFill="1" applyBorder="1" applyAlignment="1">
      <alignment horizontal="center" vertical="center"/>
    </xf>
    <xf numFmtId="0" fontId="14" fillId="4" borderId="4" xfId="0" applyFont="1" applyFill="1" applyBorder="1" applyAlignment="1">
      <alignment horizontal="left" vertical="center" wrapText="1"/>
    </xf>
    <xf numFmtId="0" fontId="35" fillId="0" borderId="0" xfId="0" applyFont="1" applyAlignment="1">
      <alignment horizontal="left" wrapText="1"/>
    </xf>
    <xf numFmtId="0" fontId="35" fillId="0" borderId="0" xfId="0" applyFont="1" applyAlignment="1">
      <alignment horizontal="center"/>
    </xf>
    <xf numFmtId="0" fontId="34" fillId="0" borderId="35" xfId="0" applyFont="1" applyBorder="1" applyAlignment="1">
      <alignment horizontal="left" vertical="top" wrapText="1"/>
    </xf>
    <xf numFmtId="0" fontId="34" fillId="0" borderId="53" xfId="0" applyFont="1" applyBorder="1" applyAlignment="1">
      <alignment horizontal="left" vertical="top" wrapText="1"/>
    </xf>
    <xf numFmtId="0" fontId="13" fillId="0" borderId="54" xfId="0" applyFont="1" applyBorder="1"/>
    <xf numFmtId="0" fontId="13" fillId="0" borderId="55" xfId="0" applyFont="1" applyBorder="1"/>
    <xf numFmtId="0" fontId="13" fillId="0" borderId="50" xfId="0" applyFont="1" applyBorder="1"/>
    <xf numFmtId="0" fontId="13" fillId="0" borderId="49" xfId="0" applyFont="1" applyBorder="1"/>
    <xf numFmtId="0" fontId="13" fillId="0" borderId="51" xfId="0" applyFont="1" applyBorder="1"/>
    <xf numFmtId="0" fontId="34" fillId="0" borderId="35" xfId="0" applyFont="1" applyBorder="1" applyAlignment="1">
      <alignment horizontal="left"/>
    </xf>
    <xf numFmtId="0" fontId="13" fillId="0" borderId="45" xfId="0" applyFont="1" applyBorder="1"/>
    <xf numFmtId="0" fontId="13" fillId="0" borderId="56" xfId="0" applyFont="1" applyBorder="1"/>
    <xf numFmtId="0" fontId="33" fillId="0" borderId="53" xfId="0" applyFont="1" applyBorder="1" applyAlignment="1">
      <alignment horizontal="center"/>
    </xf>
    <xf numFmtId="0" fontId="33" fillId="0" borderId="35" xfId="0" applyFont="1" applyBorder="1" applyAlignment="1">
      <alignment horizontal="left"/>
    </xf>
    <xf numFmtId="0" fontId="24" fillId="0" borderId="53" xfId="0" applyFont="1" applyBorder="1" applyAlignment="1">
      <alignment horizontal="left" vertical="top" wrapText="1"/>
    </xf>
    <xf numFmtId="0" fontId="33" fillId="0" borderId="35" xfId="0" applyFont="1" applyBorder="1" applyAlignment="1">
      <alignment horizontal="center"/>
    </xf>
    <xf numFmtId="0" fontId="34" fillId="0" borderId="35" xfId="0" applyFont="1" applyBorder="1" applyAlignment="1">
      <alignment horizontal="left" wrapText="1"/>
    </xf>
    <xf numFmtId="0" fontId="33" fillId="0" borderId="53" xfId="0" applyFont="1" applyBorder="1" applyAlignment="1">
      <alignment horizontal="left" wrapText="1"/>
    </xf>
    <xf numFmtId="0" fontId="32" fillId="0" borderId="0" xfId="0" applyFont="1" applyAlignment="1">
      <alignment horizontal="center" vertical="center"/>
    </xf>
    <xf numFmtId="0" fontId="33" fillId="0" borderId="50" xfId="0" applyFont="1" applyBorder="1" applyAlignment="1">
      <alignment horizontal="center"/>
    </xf>
  </cellXfs>
  <cellStyles count="1">
    <cellStyle name="Normal" xfId="0" builtinId="0"/>
  </cellStyles>
  <dxfs count="75">
    <dxf>
      <fill>
        <patternFill>
          <bgColor rgb="FFFF0000"/>
        </patternFill>
      </fill>
    </dxf>
    <dxf>
      <font>
        <color theme="6" tint="0.59996337778862885"/>
      </font>
      <fill>
        <patternFill>
          <bgColor theme="6" tint="0.59996337778862885"/>
        </patternFill>
      </fill>
    </dxf>
    <dxf>
      <font>
        <color theme="6" tint="0.59996337778862885"/>
      </font>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theme="1"/>
      </font>
      <fill>
        <patternFill patternType="solid">
          <fgColor theme="0"/>
          <bgColor theme="0"/>
        </patternFill>
      </fill>
    </dxf>
    <dxf>
      <font>
        <color theme="1"/>
      </font>
      <fill>
        <patternFill patternType="solid">
          <fgColor theme="0"/>
          <bgColor theme="0"/>
        </patternFill>
      </fill>
    </dxf>
    <dxf>
      <font>
        <color theme="1"/>
      </font>
      <fill>
        <patternFill patternType="solid">
          <fgColor theme="0"/>
          <bgColor theme="0"/>
        </patternFill>
      </fill>
    </dxf>
    <dxf>
      <font>
        <color theme="1"/>
      </font>
      <fill>
        <patternFill patternType="none"/>
      </fill>
    </dxf>
    <dxf>
      <font>
        <color theme="1"/>
      </font>
      <fill>
        <patternFill patternType="solid">
          <fgColor theme="0"/>
          <bgColor theme="0"/>
        </patternFill>
      </fill>
    </dxf>
    <dxf>
      <font>
        <color theme="1"/>
      </font>
      <fill>
        <patternFill patternType="none"/>
      </fill>
    </dxf>
    <dxf>
      <font>
        <color theme="1"/>
      </font>
      <fill>
        <patternFill patternType="none"/>
      </fill>
    </dxf>
    <dxf>
      <font>
        <color theme="1"/>
      </font>
      <fill>
        <patternFill patternType="none"/>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ill>
        <patternFill patternType="solid">
          <fgColor rgb="FFFF0000"/>
          <bgColor rgb="FFFF0000"/>
        </patternFill>
      </fill>
    </dxf>
    <dxf>
      <font>
        <color rgb="FF9C0006"/>
      </font>
      <fill>
        <patternFill patternType="solid">
          <fgColor rgb="FFFF0000"/>
          <bgColor rgb="FFFF0000"/>
        </patternFill>
      </fill>
    </dxf>
    <dxf>
      <fill>
        <patternFill patternType="solid">
          <fgColor rgb="FFFF0000"/>
          <bgColor rgb="FFFF0000"/>
        </patternFill>
      </fill>
    </dxf>
    <dxf>
      <font>
        <color rgb="FF9C0006"/>
      </font>
      <fill>
        <patternFill patternType="solid">
          <fgColor rgb="FFFF0000"/>
          <bgColor rgb="FFFF0000"/>
        </patternFill>
      </fill>
    </dxf>
    <dxf>
      <font>
        <color rgb="FF99CCFF"/>
      </font>
      <fill>
        <patternFill patternType="none"/>
      </fill>
    </dxf>
    <dxf>
      <font>
        <color rgb="FF99CCFF"/>
      </font>
      <fill>
        <patternFill patternType="none"/>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9CCFF"/>
      </font>
      <fill>
        <patternFill patternType="solid">
          <fgColor rgb="FF99CCFF"/>
          <bgColor rgb="FF99CCFF"/>
        </patternFill>
      </fill>
    </dxf>
    <dxf>
      <font>
        <color rgb="FF99CCFF"/>
      </font>
      <fill>
        <patternFill patternType="solid">
          <fgColor rgb="FF99CCFF"/>
          <bgColor rgb="FF99CCFF"/>
        </patternFill>
      </fill>
    </dxf>
    <dxf>
      <font>
        <b/>
        <color rgb="FFFF0000"/>
      </font>
      <fill>
        <patternFill patternType="none"/>
      </fill>
    </dxf>
    <dxf>
      <font>
        <b/>
        <color rgb="FFFF0000"/>
      </font>
      <fill>
        <patternFill patternType="none"/>
      </fill>
    </dxf>
    <dxf>
      <font>
        <color rgb="FF99CCFF"/>
      </font>
      <fill>
        <patternFill patternType="solid">
          <fgColor rgb="FF99CCFF"/>
          <bgColor rgb="FF99CCFF"/>
        </patternFill>
      </fill>
    </dxf>
    <dxf>
      <font>
        <color rgb="FF99CCFF"/>
      </font>
      <fill>
        <patternFill patternType="solid">
          <fgColor rgb="FF99CCFF"/>
          <bgColor rgb="FF99CCFF"/>
        </patternFill>
      </fill>
    </dxf>
    <dxf>
      <font>
        <color rgb="FF99CCFF"/>
      </font>
      <fill>
        <patternFill patternType="solid">
          <fgColor rgb="FF99CCFF"/>
          <bgColor rgb="FF99CCFF"/>
        </patternFill>
      </fill>
    </dxf>
    <dxf>
      <font>
        <color rgb="FF99CCFF"/>
      </font>
      <fill>
        <patternFill patternType="solid">
          <fgColor rgb="FF99CCFF"/>
          <bgColor rgb="FF99CCFF"/>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theme="1"/>
      </font>
      <fill>
        <patternFill patternType="solid">
          <fgColor theme="0"/>
          <bgColor theme="0"/>
        </patternFill>
      </fill>
    </dxf>
    <dxf>
      <font>
        <color theme="1"/>
      </font>
      <fill>
        <patternFill patternType="solid">
          <fgColor theme="0"/>
          <bgColor theme="0"/>
        </patternFill>
      </fill>
    </dxf>
    <dxf>
      <font>
        <color theme="1"/>
      </font>
      <fill>
        <patternFill patternType="solid">
          <fgColor theme="0"/>
          <bgColor theme="0"/>
        </patternFill>
      </fill>
    </dxf>
    <dxf>
      <font>
        <color theme="1"/>
      </font>
      <fill>
        <patternFill patternType="none"/>
      </fill>
    </dxf>
    <dxf>
      <font>
        <color theme="1"/>
      </font>
      <fill>
        <patternFill patternType="solid">
          <fgColor theme="0"/>
          <bgColor theme="0"/>
        </patternFill>
      </fill>
    </dxf>
    <dxf>
      <font>
        <color theme="1"/>
      </font>
      <fill>
        <patternFill patternType="none"/>
      </fill>
    </dxf>
    <dxf>
      <font>
        <color theme="1"/>
      </font>
      <fill>
        <patternFill patternType="none"/>
      </fill>
    </dxf>
    <dxf>
      <font>
        <color theme="1"/>
      </font>
      <fill>
        <patternFill patternType="none"/>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theme="1"/>
      </font>
      <fill>
        <patternFill patternType="solid">
          <fgColor rgb="FFFF0000"/>
          <bgColor rgb="FFFF0000"/>
        </patternFill>
      </fill>
    </dxf>
    <dxf>
      <fill>
        <patternFill patternType="solid">
          <fgColor rgb="FFFF0000"/>
          <bgColor rgb="FFFF0000"/>
        </patternFill>
      </fill>
    </dxf>
    <dxf>
      <font>
        <color rgb="FF9C0006"/>
      </font>
      <fill>
        <patternFill patternType="solid">
          <fgColor rgb="FFFF0000"/>
          <bgColor rgb="FFFF0000"/>
        </patternFill>
      </fill>
    </dxf>
    <dxf>
      <fill>
        <patternFill patternType="solid">
          <fgColor rgb="FFFF0000"/>
          <bgColor rgb="FFFF0000"/>
        </patternFill>
      </fill>
    </dxf>
    <dxf>
      <font>
        <color rgb="FF9C0006"/>
      </font>
      <fill>
        <patternFill patternType="solid">
          <fgColor rgb="FFFF0000"/>
          <bgColor rgb="FFFF0000"/>
        </patternFill>
      </fill>
    </dxf>
    <dxf>
      <font>
        <color rgb="FF99CCFF"/>
      </font>
      <fill>
        <patternFill patternType="none"/>
      </fill>
    </dxf>
    <dxf>
      <font>
        <color rgb="FF99CCFF"/>
      </font>
      <fill>
        <patternFill patternType="none"/>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C0006"/>
      </font>
      <fill>
        <patternFill patternType="solid">
          <fgColor rgb="FFFF0000"/>
          <bgColor rgb="FFFF0000"/>
        </patternFill>
      </fill>
    </dxf>
    <dxf>
      <font>
        <color rgb="FF99CCFF"/>
      </font>
      <fill>
        <patternFill patternType="solid">
          <fgColor rgb="FF99CCFF"/>
          <bgColor rgb="FF99CCFF"/>
        </patternFill>
      </fill>
    </dxf>
    <dxf>
      <font>
        <color rgb="FF99CCFF"/>
      </font>
      <fill>
        <patternFill patternType="solid">
          <fgColor rgb="FF99CCFF"/>
          <bgColor rgb="FF99CCFF"/>
        </patternFill>
      </fill>
    </dxf>
    <dxf>
      <font>
        <b/>
        <color rgb="FFFF0000"/>
      </font>
      <fill>
        <patternFill patternType="none"/>
      </fill>
    </dxf>
    <dxf>
      <font>
        <b/>
        <color rgb="FFFF0000"/>
      </font>
      <fill>
        <patternFill patternType="none"/>
      </fill>
    </dxf>
    <dxf>
      <font>
        <color rgb="FF99CCFF"/>
      </font>
      <fill>
        <patternFill patternType="solid">
          <fgColor rgb="FF99CCFF"/>
          <bgColor rgb="FF99CCFF"/>
        </patternFill>
      </fill>
    </dxf>
    <dxf>
      <font>
        <color rgb="FF99CCFF"/>
      </font>
      <fill>
        <patternFill patternType="solid">
          <fgColor rgb="FF99CCFF"/>
          <bgColor rgb="FF99CCFF"/>
        </patternFill>
      </fill>
    </dxf>
    <dxf>
      <font>
        <color rgb="FF99CCFF"/>
      </font>
      <fill>
        <patternFill patternType="solid">
          <fgColor rgb="FF99CCFF"/>
          <bgColor rgb="FF99CCFF"/>
        </patternFill>
      </fill>
    </dxf>
    <dxf>
      <font>
        <color rgb="FF99CCFF"/>
      </font>
      <fill>
        <patternFill patternType="solid">
          <fgColor rgb="FF99CCFF"/>
          <bgColor rgb="FF99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AF$190" lockText="1" noThreeD="1"/>
</file>

<file path=xl/ctrlProps/ctrlProp12.xml><?xml version="1.0" encoding="utf-8"?>
<formControlPr xmlns="http://schemas.microsoft.com/office/spreadsheetml/2009/9/main" objectType="CheckBox" fmlaLink="$AF$192" lockText="1" noThreeD="1"/>
</file>

<file path=xl/ctrlProps/ctrlProp13.xml><?xml version="1.0" encoding="utf-8"?>
<formControlPr xmlns="http://schemas.microsoft.com/office/spreadsheetml/2009/9/main" objectType="CheckBox" fmlaLink="$AG$197" lockText="1" noThreeD="1"/>
</file>

<file path=xl/ctrlProps/ctrlProp14.xml><?xml version="1.0" encoding="utf-8"?>
<formControlPr xmlns="http://schemas.microsoft.com/office/spreadsheetml/2009/9/main" objectType="CheckBox" fmlaLink="$AF$197" lockText="1" noThreeD="1"/>
</file>

<file path=xl/ctrlProps/ctrlProp15.xml><?xml version="1.0" encoding="utf-8"?>
<formControlPr xmlns="http://schemas.microsoft.com/office/spreadsheetml/2009/9/main" objectType="CheckBox" fmlaLink="$AF$234" lockText="1" noThreeD="1"/>
</file>

<file path=xl/ctrlProps/ctrlProp16.xml><?xml version="1.0" encoding="utf-8"?>
<formControlPr xmlns="http://schemas.microsoft.com/office/spreadsheetml/2009/9/main" objectType="CheckBox" checked="Checked" fmlaLink="$AG$234"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AF$55" lockText="1" noThreeD="1"/>
</file>

<file path=xl/ctrlProps/ctrlProp6.xml><?xml version="1.0" encoding="utf-8"?>
<formControlPr xmlns="http://schemas.microsoft.com/office/spreadsheetml/2009/9/main" objectType="CheckBox" fmlaLink="$AF$57" lockText="1" noThreeD="1"/>
</file>

<file path=xl/ctrlProps/ctrlProp7.xml><?xml version="1.0" encoding="utf-8"?>
<formControlPr xmlns="http://schemas.microsoft.com/office/spreadsheetml/2009/9/main" objectType="CheckBox" checked="Checked" fmlaLink="$AF$189" lockText="1" noThreeD="1"/>
</file>

<file path=xl/ctrlProps/ctrlProp8.xml><?xml version="1.0" encoding="utf-8"?>
<formControlPr xmlns="http://schemas.microsoft.com/office/spreadsheetml/2009/9/main" objectType="CheckBox" checked="Checked" fmlaLink="$AF$191"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23</xdr:col>
      <xdr:colOff>133350</xdr:colOff>
      <xdr:row>2</xdr:row>
      <xdr:rowOff>47625</xdr:rowOff>
    </xdr:from>
    <xdr:ext cx="56197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133350</xdr:colOff>
      <xdr:row>136</xdr:row>
      <xdr:rowOff>47625</xdr:rowOff>
    </xdr:from>
    <xdr:ext cx="561975" cy="5905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4850130" y="558165"/>
          <a:ext cx="561975" cy="5905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10</xdr:col>
          <xdr:colOff>388620</xdr:colOff>
          <xdr:row>154</xdr:row>
          <xdr:rowOff>60960</xdr:rowOff>
        </xdr:from>
        <xdr:to>
          <xdr:col>17</xdr:col>
          <xdr:colOff>99060</xdr:colOff>
          <xdr:row>156</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396240</xdr:colOff>
          <xdr:row>19</xdr:row>
          <xdr:rowOff>220980</xdr:rowOff>
        </xdr:from>
        <xdr:to>
          <xdr:col>17</xdr:col>
          <xdr:colOff>106680</xdr:colOff>
          <xdr:row>23</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23</xdr:row>
          <xdr:rowOff>228600</xdr:rowOff>
        </xdr:from>
        <xdr:to>
          <xdr:col>17</xdr:col>
          <xdr:colOff>114300</xdr:colOff>
          <xdr:row>27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158</xdr:row>
          <xdr:rowOff>53340</xdr:rowOff>
        </xdr:from>
        <xdr:to>
          <xdr:col>17</xdr:col>
          <xdr:colOff>99060</xdr:colOff>
          <xdr:row>160</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365760</xdr:colOff>
          <xdr:row>52</xdr:row>
          <xdr:rowOff>106680</xdr:rowOff>
        </xdr:from>
        <xdr:to>
          <xdr:col>17</xdr:col>
          <xdr:colOff>76200</xdr:colOff>
          <xdr:row>56</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365760</xdr:colOff>
          <xdr:row>54</xdr:row>
          <xdr:rowOff>91440</xdr:rowOff>
        </xdr:from>
        <xdr:to>
          <xdr:col>17</xdr:col>
          <xdr:colOff>76200</xdr:colOff>
          <xdr:row>58</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76200</xdr:rowOff>
        </xdr:from>
        <xdr:to>
          <xdr:col>17</xdr:col>
          <xdr:colOff>53340</xdr:colOff>
          <xdr:row>189</xdr:row>
          <xdr:rowOff>121920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189</xdr:row>
          <xdr:rowOff>60960</xdr:rowOff>
        </xdr:from>
        <xdr:to>
          <xdr:col>17</xdr:col>
          <xdr:colOff>38100</xdr:colOff>
          <xdr:row>191</xdr:row>
          <xdr:rowOff>106680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23</xdr:col>
      <xdr:colOff>140970</xdr:colOff>
      <xdr:row>2</xdr:row>
      <xdr:rowOff>47625</xdr:rowOff>
    </xdr:from>
    <xdr:ext cx="561975" cy="5905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857750" y="558165"/>
          <a:ext cx="561975" cy="590550"/>
        </a:xfrm>
        <a:prstGeom prst="rect">
          <a:avLst/>
        </a:prstGeom>
        <a:noFill/>
      </xdr:spPr>
    </xdr:pic>
    <xdr:clientData fLocksWithSheet="0"/>
  </xdr:oneCellAnchor>
  <xdr:oneCellAnchor>
    <xdr:from>
      <xdr:col>23</xdr:col>
      <xdr:colOff>140970</xdr:colOff>
      <xdr:row>137</xdr:row>
      <xdr:rowOff>47625</xdr:rowOff>
    </xdr:from>
    <xdr:ext cx="561975" cy="5905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857750" y="20690205"/>
          <a:ext cx="561975" cy="5905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10</xdr:col>
          <xdr:colOff>381000</xdr:colOff>
          <xdr:row>155</xdr:row>
          <xdr:rowOff>60960</xdr:rowOff>
        </xdr:from>
        <xdr:to>
          <xdr:col>17</xdr:col>
          <xdr:colOff>91440</xdr:colOff>
          <xdr:row>158</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158</xdr:row>
          <xdr:rowOff>259080</xdr:rowOff>
        </xdr:from>
        <xdr:to>
          <xdr:col>17</xdr:col>
          <xdr:colOff>99060</xdr:colOff>
          <xdr:row>162</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188</xdr:row>
          <xdr:rowOff>76200</xdr:rowOff>
        </xdr:from>
        <xdr:to>
          <xdr:col>17</xdr:col>
          <xdr:colOff>60960</xdr:colOff>
          <xdr:row>190</xdr:row>
          <xdr:rowOff>121920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190</xdr:row>
          <xdr:rowOff>60960</xdr:rowOff>
        </xdr:from>
        <xdr:to>
          <xdr:col>17</xdr:col>
          <xdr:colOff>45720</xdr:colOff>
          <xdr:row>192</xdr:row>
          <xdr:rowOff>106680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195</xdr:row>
          <xdr:rowOff>83820</xdr:rowOff>
        </xdr:from>
        <xdr:to>
          <xdr:col>18</xdr:col>
          <xdr:colOff>45720</xdr:colOff>
          <xdr:row>197</xdr:row>
          <xdr:rowOff>83820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373380</xdr:colOff>
          <xdr:row>195</xdr:row>
          <xdr:rowOff>83820</xdr:rowOff>
        </xdr:from>
        <xdr:to>
          <xdr:col>15</xdr:col>
          <xdr:colOff>38100</xdr:colOff>
          <xdr:row>197</xdr:row>
          <xdr:rowOff>83820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233</xdr:row>
          <xdr:rowOff>45720</xdr:rowOff>
        </xdr:from>
        <xdr:to>
          <xdr:col>22</xdr:col>
          <xdr:colOff>60960</xdr:colOff>
          <xdr:row>233</xdr:row>
          <xdr:rowOff>297180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233</xdr:row>
          <xdr:rowOff>22860</xdr:rowOff>
        </xdr:from>
        <xdr:to>
          <xdr:col>25</xdr:col>
          <xdr:colOff>91440</xdr:colOff>
          <xdr:row>233</xdr:row>
          <xdr:rowOff>320040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9</xdr:col>
      <xdr:colOff>228600</xdr:colOff>
      <xdr:row>8</xdr:row>
      <xdr:rowOff>19050</xdr:rowOff>
    </xdr:from>
    <xdr:ext cx="190500" cy="142875"/>
    <xdr:sp macro="" textlink="">
      <xdr:nvSpPr>
        <xdr:cNvPr id="3" name="Shape 3">
          <a:extLst>
            <a:ext uri="{FF2B5EF4-FFF2-40B4-BE49-F238E27FC236}">
              <a16:creationId xmlns:a16="http://schemas.microsoft.com/office/drawing/2014/main" id="{00000000-0008-0000-0200-000003000000}"/>
            </a:ext>
          </a:extLst>
        </xdr:cNvPr>
        <xdr:cNvSpPr/>
      </xdr:nvSpPr>
      <xdr:spPr>
        <a:xfrm>
          <a:off x="5255513" y="3713325"/>
          <a:ext cx="180975" cy="133350"/>
        </a:xfrm>
        <a:prstGeom prst="rect">
          <a:avLst/>
        </a:prstGeom>
        <a:noFill/>
        <a:ln w="95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hyperlink" Target="https://www.2bsvs.org/" TargetMode="External"/><Relationship Id="rId1" Type="http://schemas.openxmlformats.org/officeDocument/2006/relationships/hyperlink" Target="https://www.2bsv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hyperlink" Target="https://www.2bsvs.org/" TargetMode="External"/><Relationship Id="rId1" Type="http://schemas.openxmlformats.org/officeDocument/2006/relationships/hyperlink" Target="https://www.2bsvs.org/"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00"/>
  <sheetViews>
    <sheetView topLeftCell="A172" zoomScale="120" zoomScaleNormal="120" workbookViewId="0">
      <selection activeCell="AK191" sqref="AK191:AK193"/>
    </sheetView>
  </sheetViews>
  <sheetFormatPr baseColWidth="10" defaultColWidth="14.44140625" defaultRowHeight="15" customHeight="1" x14ac:dyDescent="0.3"/>
  <cols>
    <col min="1" max="1" width="1" customWidth="1"/>
    <col min="2" max="3" width="1.6640625" customWidth="1"/>
    <col min="4" max="4" width="5.44140625" customWidth="1"/>
    <col min="5" max="5" width="1.6640625" customWidth="1"/>
    <col min="6" max="6" width="3.109375" customWidth="1"/>
    <col min="7" max="7" width="1.33203125" customWidth="1"/>
    <col min="8" max="8" width="2" customWidth="1"/>
    <col min="9" max="9" width="6" customWidth="1"/>
    <col min="10" max="10" width="2.109375" customWidth="1"/>
    <col min="11" max="11" width="6" customWidth="1"/>
    <col min="12" max="12" width="2.109375" customWidth="1"/>
    <col min="13" max="13" width="6" customWidth="1"/>
    <col min="14" max="14" width="0.6640625" customWidth="1"/>
    <col min="15" max="15" width="1.44140625" customWidth="1"/>
    <col min="16" max="16" width="5.44140625" customWidth="1"/>
    <col min="17" max="17" width="1.6640625" customWidth="1"/>
    <col min="18" max="18" width="5.109375" customWidth="1"/>
    <col min="19" max="19" width="1.109375" customWidth="1"/>
    <col min="20" max="20" width="6" customWidth="1"/>
    <col min="21" max="21" width="2.109375" customWidth="1"/>
    <col min="22" max="22" width="1.44140625" customWidth="1"/>
    <col min="23" max="23" width="3.6640625" customWidth="1"/>
    <col min="24" max="24" width="4.33203125" customWidth="1"/>
    <col min="25" max="25" width="0.6640625" customWidth="1"/>
    <col min="26" max="26" width="3.6640625" customWidth="1"/>
    <col min="27" max="27" width="1.44140625" customWidth="1"/>
    <col min="28" max="28" width="5.44140625" customWidth="1"/>
    <col min="29" max="29" width="2.109375" customWidth="1"/>
    <col min="30" max="30" width="2.44140625" customWidth="1"/>
    <col min="31" max="31" width="5" customWidth="1"/>
    <col min="32" max="32" width="16.33203125" hidden="1" customWidth="1"/>
    <col min="33" max="33" width="5.109375" hidden="1" customWidth="1"/>
    <col min="34" max="34" width="6.88671875" hidden="1" customWidth="1"/>
    <col min="35" max="35" width="6.77734375" hidden="1" customWidth="1"/>
    <col min="36" max="36" width="15.5546875" bestFit="1" customWidth="1"/>
    <col min="37" max="37" width="18.21875" bestFit="1" customWidth="1"/>
  </cols>
  <sheetData>
    <row r="1" spans="1:36" ht="22.5" customHeight="1" x14ac:dyDescent="0.3">
      <c r="A1" s="1"/>
      <c r="B1" s="2" t="s">
        <v>0</v>
      </c>
      <c r="C1" s="3"/>
      <c r="D1" s="3"/>
      <c r="E1" s="3"/>
      <c r="F1" s="4"/>
      <c r="G1" s="4"/>
      <c r="H1" s="4"/>
      <c r="I1" s="4"/>
      <c r="J1" s="4"/>
      <c r="K1" s="4"/>
      <c r="L1" s="4"/>
      <c r="M1" s="4"/>
      <c r="N1" s="4"/>
      <c r="O1" s="4"/>
      <c r="P1" s="4"/>
      <c r="Q1" s="4"/>
      <c r="R1" s="4"/>
      <c r="S1" s="4"/>
      <c r="T1" s="4"/>
      <c r="U1" s="4"/>
      <c r="V1" s="4"/>
      <c r="W1" s="4"/>
      <c r="X1" s="4"/>
      <c r="Y1" s="4"/>
      <c r="Z1" s="4"/>
      <c r="AA1" s="4"/>
      <c r="AB1" s="5"/>
      <c r="AC1" s="6" t="s">
        <v>1</v>
      </c>
      <c r="AD1" s="7"/>
      <c r="AE1" s="1"/>
      <c r="AF1" s="8"/>
      <c r="AG1" s="8"/>
      <c r="AH1" s="8"/>
      <c r="AI1" s="8"/>
      <c r="AJ1" s="1"/>
    </row>
    <row r="2" spans="1:36" ht="18" customHeight="1" x14ac:dyDescent="0.3">
      <c r="A2" s="7"/>
      <c r="B2" s="9" t="s">
        <v>2</v>
      </c>
      <c r="C2" s="10"/>
      <c r="D2" s="10"/>
      <c r="E2" s="11"/>
      <c r="F2" s="11"/>
      <c r="G2" s="11"/>
      <c r="H2" s="11"/>
      <c r="I2" s="11"/>
      <c r="J2" s="11"/>
      <c r="K2" s="11"/>
      <c r="L2" s="11"/>
      <c r="M2" s="11"/>
      <c r="N2" s="11"/>
      <c r="O2" s="11"/>
      <c r="P2" s="11"/>
      <c r="Q2" s="11"/>
      <c r="R2" s="11"/>
      <c r="S2" s="11"/>
      <c r="T2" s="11"/>
      <c r="U2" s="11"/>
      <c r="V2" s="11"/>
      <c r="W2" s="11"/>
      <c r="X2" s="12"/>
      <c r="Y2" s="12"/>
      <c r="Z2" s="12"/>
      <c r="AA2" s="12"/>
      <c r="AB2" s="12"/>
      <c r="AC2" s="13"/>
      <c r="AD2" s="1"/>
      <c r="AE2" s="1"/>
      <c r="AF2" s="8"/>
      <c r="AG2" s="8"/>
      <c r="AH2" s="8"/>
      <c r="AI2" s="8"/>
      <c r="AJ2" s="1"/>
    </row>
    <row r="3" spans="1:36" ht="6" customHeight="1" x14ac:dyDescent="0.3">
      <c r="A3" s="1"/>
      <c r="B3" s="180"/>
      <c r="C3" s="155"/>
      <c r="D3" s="155"/>
      <c r="E3" s="155"/>
      <c r="F3" s="155"/>
      <c r="G3" s="155"/>
      <c r="H3" s="155"/>
      <c r="I3" s="155"/>
      <c r="J3" s="155"/>
      <c r="K3" s="155"/>
      <c r="L3" s="155"/>
      <c r="M3" s="155"/>
      <c r="N3" s="155"/>
      <c r="O3" s="155"/>
      <c r="P3" s="155"/>
      <c r="Q3" s="155"/>
      <c r="R3" s="155"/>
      <c r="S3" s="166"/>
      <c r="T3" s="14"/>
      <c r="U3" s="14"/>
      <c r="V3" s="14"/>
      <c r="W3" s="14"/>
      <c r="X3" s="14"/>
      <c r="Y3" s="14"/>
      <c r="Z3" s="14"/>
      <c r="AA3" s="14"/>
      <c r="AB3" s="14"/>
      <c r="AC3" s="14"/>
      <c r="AD3" s="1"/>
      <c r="AE3" s="1"/>
      <c r="AF3" s="8"/>
      <c r="AG3" s="8"/>
      <c r="AH3" s="8"/>
      <c r="AI3" s="8"/>
      <c r="AJ3" s="1"/>
    </row>
    <row r="4" spans="1:36" ht="27.75" customHeight="1" x14ac:dyDescent="0.3">
      <c r="A4" s="1"/>
      <c r="B4" s="157" t="s">
        <v>3</v>
      </c>
      <c r="C4" s="155"/>
      <c r="D4" s="155"/>
      <c r="E4" s="155"/>
      <c r="F4" s="155"/>
      <c r="G4" s="155"/>
      <c r="H4" s="155"/>
      <c r="I4" s="166"/>
      <c r="J4" s="201" t="s">
        <v>4</v>
      </c>
      <c r="K4" s="179"/>
      <c r="L4" s="179"/>
      <c r="M4" s="179"/>
      <c r="N4" s="179"/>
      <c r="O4" s="179"/>
      <c r="P4" s="179"/>
      <c r="Q4" s="179"/>
      <c r="R4" s="179"/>
      <c r="S4" s="179"/>
      <c r="T4" s="14"/>
      <c r="U4" s="14"/>
      <c r="V4" s="14"/>
      <c r="W4" s="14"/>
      <c r="X4" s="14"/>
      <c r="Y4" s="14"/>
      <c r="Z4" s="14"/>
      <c r="AA4" s="14"/>
      <c r="AB4" s="14"/>
      <c r="AC4" s="14"/>
      <c r="AD4" s="1"/>
      <c r="AE4" s="1"/>
      <c r="AF4" s="8"/>
      <c r="AG4" s="8"/>
      <c r="AH4" s="8"/>
      <c r="AI4" s="8"/>
      <c r="AJ4" s="1"/>
    </row>
    <row r="5" spans="1:36" ht="3.75" customHeight="1" x14ac:dyDescent="0.3">
      <c r="A5" s="1"/>
      <c r="B5" s="15"/>
      <c r="C5" s="15"/>
      <c r="D5" s="15"/>
      <c r="E5" s="15"/>
      <c r="F5" s="15"/>
      <c r="G5" s="15"/>
      <c r="H5" s="15"/>
      <c r="I5" s="16"/>
      <c r="J5" s="16"/>
      <c r="K5" s="16"/>
      <c r="L5" s="16"/>
      <c r="M5" s="16"/>
      <c r="N5" s="16"/>
      <c r="O5" s="16"/>
      <c r="P5" s="16"/>
      <c r="Q5" s="16"/>
      <c r="R5" s="16"/>
      <c r="S5" s="14"/>
      <c r="T5" s="16"/>
      <c r="U5" s="14"/>
      <c r="V5" s="14"/>
      <c r="W5" s="14"/>
      <c r="X5" s="14"/>
      <c r="Y5" s="14"/>
      <c r="Z5" s="14"/>
      <c r="AA5" s="14"/>
      <c r="AB5" s="14"/>
      <c r="AC5" s="14"/>
      <c r="AD5" s="1"/>
      <c r="AE5" s="1"/>
      <c r="AF5" s="8"/>
      <c r="AG5" s="8"/>
      <c r="AH5" s="8"/>
      <c r="AI5" s="8"/>
      <c r="AJ5" s="1"/>
    </row>
    <row r="6" spans="1:36" ht="27.75" customHeight="1" x14ac:dyDescent="0.3">
      <c r="A6" s="1"/>
      <c r="B6" s="157" t="s">
        <v>5</v>
      </c>
      <c r="C6" s="155"/>
      <c r="D6" s="155"/>
      <c r="E6" s="155"/>
      <c r="F6" s="155"/>
      <c r="G6" s="155"/>
      <c r="H6" s="155"/>
      <c r="I6" s="166"/>
      <c r="J6" s="205">
        <v>45022</v>
      </c>
      <c r="K6" s="179"/>
      <c r="L6" s="179"/>
      <c r="M6" s="179"/>
      <c r="N6" s="179"/>
      <c r="O6" s="179"/>
      <c r="P6" s="179"/>
      <c r="Q6" s="179"/>
      <c r="R6" s="179"/>
      <c r="S6" s="179"/>
      <c r="T6" s="17"/>
      <c r="U6" s="14"/>
      <c r="V6" s="18"/>
      <c r="W6" s="18"/>
      <c r="X6" s="19" t="s">
        <v>6</v>
      </c>
      <c r="Y6" s="20"/>
      <c r="Z6" s="20"/>
      <c r="AA6" s="20"/>
      <c r="AB6" s="20"/>
      <c r="AC6" s="20"/>
      <c r="AD6" s="1"/>
      <c r="AE6" s="1"/>
      <c r="AF6" s="8"/>
      <c r="AG6" s="8"/>
      <c r="AH6" s="8"/>
      <c r="AI6" s="8"/>
      <c r="AJ6" s="1"/>
    </row>
    <row r="7" spans="1:36" ht="3.75" customHeight="1" x14ac:dyDescent="0.3">
      <c r="A7" s="1"/>
      <c r="B7" s="15"/>
      <c r="C7" s="15"/>
      <c r="D7" s="15"/>
      <c r="E7" s="15"/>
      <c r="F7" s="15"/>
      <c r="G7" s="15"/>
      <c r="H7" s="15"/>
      <c r="I7" s="14"/>
      <c r="J7" s="14"/>
      <c r="K7" s="14"/>
      <c r="L7" s="14"/>
      <c r="M7" s="14"/>
      <c r="N7" s="14"/>
      <c r="O7" s="14"/>
      <c r="P7" s="14"/>
      <c r="Q7" s="14"/>
      <c r="R7" s="14"/>
      <c r="S7" s="206"/>
      <c r="T7" s="155"/>
      <c r="U7" s="155"/>
      <c r="V7" s="155"/>
      <c r="W7" s="166"/>
      <c r="X7" s="14"/>
      <c r="Y7" s="14"/>
      <c r="Z7" s="14"/>
      <c r="AA7" s="14"/>
      <c r="AB7" s="14"/>
      <c r="AC7" s="14"/>
      <c r="AD7" s="1"/>
      <c r="AE7" s="1"/>
      <c r="AF7" s="8"/>
      <c r="AG7" s="8"/>
      <c r="AH7" s="8"/>
      <c r="AI7" s="8"/>
      <c r="AJ7" s="1"/>
    </row>
    <row r="8" spans="1:36" ht="19.5" customHeight="1" x14ac:dyDescent="0.3">
      <c r="A8" s="21"/>
      <c r="B8" s="22" t="s">
        <v>7</v>
      </c>
      <c r="C8" s="22"/>
      <c r="D8" s="22"/>
      <c r="E8" s="22"/>
      <c r="F8" s="22"/>
      <c r="G8" s="22"/>
      <c r="H8" s="22"/>
      <c r="I8" s="22"/>
      <c r="J8" s="22"/>
      <c r="K8" s="22"/>
      <c r="L8" s="22"/>
      <c r="M8" s="22"/>
      <c r="N8" s="22"/>
      <c r="O8" s="22"/>
      <c r="P8" s="22"/>
      <c r="Q8" s="22" t="s">
        <v>8</v>
      </c>
      <c r="R8" s="22"/>
      <c r="S8" s="22"/>
      <c r="T8" s="22"/>
      <c r="U8" s="22"/>
      <c r="V8" s="22"/>
      <c r="W8" s="22"/>
      <c r="X8" s="22"/>
      <c r="Y8" s="22"/>
      <c r="Z8" s="22"/>
      <c r="AA8" s="22"/>
      <c r="AB8" s="22"/>
      <c r="AC8" s="22"/>
      <c r="AD8" s="21"/>
      <c r="AE8" s="1"/>
      <c r="AF8" s="21"/>
      <c r="AG8" s="21"/>
      <c r="AH8" s="21"/>
      <c r="AI8" s="21"/>
      <c r="AJ8" s="21"/>
    </row>
    <row r="9" spans="1:36" ht="12" customHeight="1" x14ac:dyDescent="0.3">
      <c r="A9" s="23"/>
      <c r="B9" s="24"/>
      <c r="C9" s="24" t="s">
        <v>9</v>
      </c>
      <c r="D9" s="25"/>
      <c r="E9" s="25"/>
      <c r="F9" s="25"/>
      <c r="G9" s="25"/>
      <c r="H9" s="25"/>
      <c r="I9" s="25"/>
      <c r="J9" s="25"/>
      <c r="K9" s="25"/>
      <c r="L9" s="25"/>
      <c r="M9" s="25"/>
      <c r="N9" s="24"/>
      <c r="O9" s="24"/>
      <c r="P9" s="24"/>
      <c r="Q9" s="24" t="s">
        <v>9</v>
      </c>
      <c r="R9" s="25"/>
      <c r="S9" s="25"/>
      <c r="T9" s="26"/>
      <c r="U9" s="26"/>
      <c r="V9" s="26"/>
      <c r="W9" s="26"/>
      <c r="X9" s="26"/>
      <c r="Y9" s="26"/>
      <c r="Z9" s="26"/>
      <c r="AA9" s="26"/>
      <c r="AB9" s="26"/>
      <c r="AC9" s="26"/>
      <c r="AD9" s="23"/>
      <c r="AE9" s="23"/>
      <c r="AF9" s="23"/>
      <c r="AG9" s="23"/>
      <c r="AH9" s="23"/>
      <c r="AI9" s="23"/>
      <c r="AJ9" s="23"/>
    </row>
    <row r="10" spans="1:36" ht="12.75" customHeight="1" x14ac:dyDescent="0.3">
      <c r="A10" s="27"/>
      <c r="B10" s="24"/>
      <c r="C10" s="200"/>
      <c r="D10" s="179"/>
      <c r="E10" s="179"/>
      <c r="F10" s="179"/>
      <c r="G10" s="179"/>
      <c r="H10" s="179"/>
      <c r="I10" s="179"/>
      <c r="J10" s="179"/>
      <c r="K10" s="179"/>
      <c r="L10" s="179"/>
      <c r="M10" s="179"/>
      <c r="N10" s="179"/>
      <c r="O10" s="24"/>
      <c r="P10" s="24"/>
      <c r="Q10" s="200"/>
      <c r="R10" s="179"/>
      <c r="S10" s="179"/>
      <c r="T10" s="179"/>
      <c r="U10" s="179"/>
      <c r="V10" s="179"/>
      <c r="W10" s="179"/>
      <c r="X10" s="179"/>
      <c r="Y10" s="179"/>
      <c r="Z10" s="179"/>
      <c r="AA10" s="179"/>
      <c r="AB10" s="179"/>
      <c r="AC10" s="24"/>
      <c r="AD10" s="27"/>
      <c r="AE10" s="27"/>
      <c r="AF10" s="27"/>
      <c r="AG10" s="27"/>
      <c r="AH10" s="27"/>
      <c r="AI10" s="27"/>
      <c r="AJ10" s="27"/>
    </row>
    <row r="11" spans="1:36" ht="12.75" customHeight="1" x14ac:dyDescent="0.3">
      <c r="A11" s="27"/>
      <c r="B11" s="24"/>
      <c r="C11" s="179"/>
      <c r="D11" s="179"/>
      <c r="E11" s="179"/>
      <c r="F11" s="179"/>
      <c r="G11" s="179"/>
      <c r="H11" s="179"/>
      <c r="I11" s="179"/>
      <c r="J11" s="179"/>
      <c r="K11" s="179"/>
      <c r="L11" s="179"/>
      <c r="M11" s="179"/>
      <c r="N11" s="179"/>
      <c r="O11" s="24"/>
      <c r="P11" s="24"/>
      <c r="Q11" s="179"/>
      <c r="R11" s="179"/>
      <c r="S11" s="179"/>
      <c r="T11" s="179"/>
      <c r="U11" s="179"/>
      <c r="V11" s="179"/>
      <c r="W11" s="179"/>
      <c r="X11" s="179"/>
      <c r="Y11" s="179"/>
      <c r="Z11" s="179"/>
      <c r="AA11" s="179"/>
      <c r="AB11" s="179"/>
      <c r="AC11" s="26"/>
      <c r="AD11" s="27"/>
      <c r="AE11" s="27"/>
      <c r="AF11" s="27"/>
      <c r="AG11" s="27"/>
      <c r="AH11" s="27"/>
      <c r="AI11" s="27"/>
      <c r="AJ11" s="27"/>
    </row>
    <row r="12" spans="1:36" ht="13.5" customHeight="1" x14ac:dyDescent="0.3">
      <c r="A12" s="27"/>
      <c r="B12" s="24"/>
      <c r="C12" s="24" t="s">
        <v>10</v>
      </c>
      <c r="D12" s="24"/>
      <c r="E12" s="28"/>
      <c r="F12" s="28"/>
      <c r="G12" s="28"/>
      <c r="H12" s="28"/>
      <c r="I12" s="28"/>
      <c r="J12" s="25"/>
      <c r="K12" s="25"/>
      <c r="L12" s="25"/>
      <c r="M12" s="25"/>
      <c r="N12" s="24"/>
      <c r="O12" s="24"/>
      <c r="P12" s="24"/>
      <c r="Q12" s="24" t="s">
        <v>10</v>
      </c>
      <c r="R12" s="28"/>
      <c r="S12" s="28"/>
      <c r="T12" s="24"/>
      <c r="U12" s="24"/>
      <c r="V12" s="24"/>
      <c r="W12" s="24"/>
      <c r="X12" s="24"/>
      <c r="Y12" s="24"/>
      <c r="Z12" s="24"/>
      <c r="AA12" s="24"/>
      <c r="AB12" s="24"/>
      <c r="AC12" s="24"/>
      <c r="AD12" s="27"/>
      <c r="AE12" s="27"/>
      <c r="AF12" s="29"/>
      <c r="AG12" s="27"/>
      <c r="AH12" s="27"/>
      <c r="AI12" s="27"/>
      <c r="AJ12" s="27"/>
    </row>
    <row r="13" spans="1:36" ht="12.75" customHeight="1" x14ac:dyDescent="0.3">
      <c r="A13" s="27"/>
      <c r="B13" s="24"/>
      <c r="C13" s="200"/>
      <c r="D13" s="179"/>
      <c r="E13" s="179"/>
      <c r="F13" s="179"/>
      <c r="G13" s="179"/>
      <c r="H13" s="179"/>
      <c r="I13" s="179"/>
      <c r="J13" s="179"/>
      <c r="K13" s="179"/>
      <c r="L13" s="179"/>
      <c r="M13" s="179"/>
      <c r="N13" s="179"/>
      <c r="O13" s="24"/>
      <c r="P13" s="24"/>
      <c r="Q13" s="200"/>
      <c r="R13" s="179"/>
      <c r="S13" s="179"/>
      <c r="T13" s="179"/>
      <c r="U13" s="179"/>
      <c r="V13" s="179"/>
      <c r="W13" s="179"/>
      <c r="X13" s="179"/>
      <c r="Y13" s="179"/>
      <c r="Z13" s="179"/>
      <c r="AA13" s="179"/>
      <c r="AB13" s="179"/>
      <c r="AC13" s="26"/>
      <c r="AD13" s="27"/>
      <c r="AE13" s="27"/>
      <c r="AF13" s="27"/>
      <c r="AG13" s="27"/>
      <c r="AH13" s="27"/>
      <c r="AI13" s="27"/>
      <c r="AJ13" s="27"/>
    </row>
    <row r="14" spans="1:36" ht="13.5" customHeight="1" x14ac:dyDescent="0.3">
      <c r="A14" s="27"/>
      <c r="B14" s="24"/>
      <c r="C14" s="179"/>
      <c r="D14" s="179"/>
      <c r="E14" s="179"/>
      <c r="F14" s="179"/>
      <c r="G14" s="179"/>
      <c r="H14" s="179"/>
      <c r="I14" s="179"/>
      <c r="J14" s="179"/>
      <c r="K14" s="179"/>
      <c r="L14" s="179"/>
      <c r="M14" s="179"/>
      <c r="N14" s="179"/>
      <c r="O14" s="24"/>
      <c r="P14" s="24"/>
      <c r="Q14" s="179"/>
      <c r="R14" s="179"/>
      <c r="S14" s="179"/>
      <c r="T14" s="179"/>
      <c r="U14" s="179"/>
      <c r="V14" s="179"/>
      <c r="W14" s="179"/>
      <c r="X14" s="179"/>
      <c r="Y14" s="179"/>
      <c r="Z14" s="179"/>
      <c r="AA14" s="179"/>
      <c r="AB14" s="179"/>
      <c r="AC14" s="24"/>
      <c r="AD14" s="27"/>
      <c r="AE14" s="27"/>
      <c r="AF14" s="29"/>
      <c r="AG14" s="27"/>
      <c r="AH14" s="27"/>
      <c r="AI14" s="27"/>
      <c r="AJ14" s="27"/>
    </row>
    <row r="15" spans="1:36" ht="13.5" customHeight="1" x14ac:dyDescent="0.3">
      <c r="A15" s="27"/>
      <c r="B15" s="24"/>
      <c r="C15" s="179"/>
      <c r="D15" s="179"/>
      <c r="E15" s="179"/>
      <c r="F15" s="179"/>
      <c r="G15" s="179"/>
      <c r="H15" s="179"/>
      <c r="I15" s="179"/>
      <c r="J15" s="179"/>
      <c r="K15" s="179"/>
      <c r="L15" s="179"/>
      <c r="M15" s="179"/>
      <c r="N15" s="179"/>
      <c r="O15" s="24"/>
      <c r="P15" s="24"/>
      <c r="Q15" s="179"/>
      <c r="R15" s="179"/>
      <c r="S15" s="179"/>
      <c r="T15" s="179"/>
      <c r="U15" s="179"/>
      <c r="V15" s="179"/>
      <c r="W15" s="179"/>
      <c r="X15" s="179"/>
      <c r="Y15" s="179"/>
      <c r="Z15" s="179"/>
      <c r="AA15" s="179"/>
      <c r="AB15" s="179"/>
      <c r="AC15" s="24"/>
      <c r="AD15" s="27"/>
      <c r="AE15" s="27"/>
      <c r="AF15" s="27"/>
      <c r="AG15" s="27"/>
      <c r="AH15" s="30"/>
      <c r="AI15" s="27"/>
      <c r="AJ15" s="27"/>
    </row>
    <row r="16" spans="1:36" ht="15" customHeight="1" x14ac:dyDescent="0.3">
      <c r="A16" s="27"/>
      <c r="B16" s="24"/>
      <c r="C16" s="24" t="s">
        <v>11</v>
      </c>
      <c r="D16" s="24"/>
      <c r="E16" s="24"/>
      <c r="F16" s="24"/>
      <c r="G16" s="24"/>
      <c r="H16" s="24"/>
      <c r="I16" s="24"/>
      <c r="J16" s="25"/>
      <c r="K16" s="25"/>
      <c r="L16" s="25"/>
      <c r="M16" s="25"/>
      <c r="N16" s="24"/>
      <c r="O16" s="24"/>
      <c r="P16" s="24"/>
      <c r="Q16" s="179"/>
      <c r="R16" s="179"/>
      <c r="S16" s="179"/>
      <c r="T16" s="179"/>
      <c r="U16" s="179"/>
      <c r="V16" s="179"/>
      <c r="W16" s="179"/>
      <c r="X16" s="179"/>
      <c r="Y16" s="179"/>
      <c r="Z16" s="179"/>
      <c r="AA16" s="179"/>
      <c r="AB16" s="179"/>
      <c r="AC16" s="24"/>
      <c r="AD16" s="27"/>
      <c r="AE16" s="27"/>
      <c r="AF16" s="27"/>
      <c r="AG16" s="30"/>
      <c r="AH16" s="30"/>
      <c r="AI16" s="27"/>
      <c r="AJ16" s="27"/>
    </row>
    <row r="17" spans="1:36" ht="15" customHeight="1" x14ac:dyDescent="0.3">
      <c r="A17" s="27"/>
      <c r="B17" s="24"/>
      <c r="C17" s="24" t="s">
        <v>12</v>
      </c>
      <c r="D17" s="24"/>
      <c r="E17" s="24"/>
      <c r="F17" s="24"/>
      <c r="G17" s="24"/>
      <c r="H17" s="24"/>
      <c r="I17" s="24"/>
      <c r="J17" s="25"/>
      <c r="K17" s="25"/>
      <c r="L17" s="25"/>
      <c r="M17" s="25"/>
      <c r="N17" s="24"/>
      <c r="O17" s="24"/>
      <c r="P17" s="24"/>
      <c r="Q17" s="24" t="s">
        <v>13</v>
      </c>
      <c r="R17" s="24"/>
      <c r="S17" s="24"/>
      <c r="T17" s="24"/>
      <c r="U17" s="24"/>
      <c r="V17" s="24"/>
      <c r="W17" s="24"/>
      <c r="X17" s="24"/>
      <c r="Y17" s="24"/>
      <c r="Z17" s="24"/>
      <c r="AA17" s="24"/>
      <c r="AB17" s="24"/>
      <c r="AC17" s="24"/>
      <c r="AD17" s="27"/>
      <c r="AE17" s="27"/>
      <c r="AF17" s="27"/>
      <c r="AG17" s="30"/>
      <c r="AH17" s="30"/>
      <c r="AI17" s="27"/>
      <c r="AJ17" s="27"/>
    </row>
    <row r="18" spans="1:36" ht="13.5" customHeight="1" x14ac:dyDescent="0.3">
      <c r="A18" s="27"/>
      <c r="B18" s="24"/>
      <c r="C18" s="183" t="s">
        <v>14</v>
      </c>
      <c r="D18" s="179"/>
      <c r="E18" s="179"/>
      <c r="F18" s="179"/>
      <c r="G18" s="179"/>
      <c r="H18" s="179"/>
      <c r="I18" s="179"/>
      <c r="J18" s="179"/>
      <c r="K18" s="179"/>
      <c r="L18" s="179"/>
      <c r="M18" s="179"/>
      <c r="N18" s="24"/>
      <c r="O18" s="24"/>
      <c r="P18" s="24"/>
      <c r="Q18" s="183"/>
      <c r="R18" s="179"/>
      <c r="S18" s="179"/>
      <c r="T18" s="179"/>
      <c r="U18" s="179"/>
      <c r="V18" s="179"/>
      <c r="W18" s="179"/>
      <c r="X18" s="179"/>
      <c r="Y18" s="179"/>
      <c r="Z18" s="179"/>
      <c r="AA18" s="179"/>
      <c r="AB18" s="179"/>
      <c r="AC18" s="24"/>
      <c r="AD18" s="27"/>
      <c r="AE18" s="27"/>
      <c r="AF18" s="27" t="s">
        <v>15</v>
      </c>
      <c r="AG18" s="27" t="b">
        <f>IF(C18="",TRUE,FALSE)</f>
        <v>0</v>
      </c>
      <c r="AH18" s="30"/>
      <c r="AI18" s="27"/>
      <c r="AJ18" s="27"/>
    </row>
    <row r="19" spans="1:36" ht="5.25" customHeight="1" x14ac:dyDescent="0.3">
      <c r="A19" s="1"/>
      <c r="B19" s="14"/>
      <c r="C19" s="14"/>
      <c r="D19" s="14"/>
      <c r="E19" s="14"/>
      <c r="F19" s="14"/>
      <c r="G19" s="14"/>
      <c r="H19" s="14"/>
      <c r="I19" s="14"/>
      <c r="J19" s="32"/>
      <c r="K19" s="32"/>
      <c r="L19" s="32"/>
      <c r="M19" s="32"/>
      <c r="N19" s="33"/>
      <c r="O19" s="33"/>
      <c r="P19" s="33"/>
      <c r="Q19" s="33"/>
      <c r="R19" s="14"/>
      <c r="S19" s="14"/>
      <c r="T19" s="14"/>
      <c r="U19" s="14"/>
      <c r="V19" s="14"/>
      <c r="W19" s="14"/>
      <c r="X19" s="14"/>
      <c r="Y19" s="14"/>
      <c r="Z19" s="14"/>
      <c r="AA19" s="14"/>
      <c r="AB19" s="14"/>
      <c r="AC19" s="14"/>
      <c r="AD19" s="1"/>
      <c r="AE19" s="1"/>
      <c r="AF19" s="34"/>
      <c r="AG19" s="34"/>
      <c r="AH19" s="34"/>
      <c r="AI19" s="34"/>
      <c r="AJ19" s="1"/>
    </row>
    <row r="20" spans="1:36" ht="24" customHeight="1" x14ac:dyDescent="0.3">
      <c r="A20" s="1"/>
      <c r="B20" s="157" t="s">
        <v>16</v>
      </c>
      <c r="C20" s="155"/>
      <c r="D20" s="155"/>
      <c r="E20" s="155"/>
      <c r="F20" s="155"/>
      <c r="G20" s="155"/>
      <c r="H20" s="155"/>
      <c r="I20" s="155"/>
      <c r="J20" s="166"/>
      <c r="K20" s="15"/>
      <c r="L20" s="200"/>
      <c r="M20" s="179"/>
      <c r="N20" s="179"/>
      <c r="O20" s="179"/>
      <c r="P20" s="179"/>
      <c r="Q20" s="179"/>
      <c r="R20" s="179"/>
      <c r="S20" s="179"/>
      <c r="T20" s="179"/>
      <c r="U20" s="179"/>
      <c r="V20" s="179"/>
      <c r="W20" s="179"/>
      <c r="X20" s="179"/>
      <c r="Y20" s="179"/>
      <c r="Z20" s="179"/>
      <c r="AA20" s="179"/>
      <c r="AB20" s="179"/>
      <c r="AC20" s="14"/>
      <c r="AD20" s="1"/>
      <c r="AE20" s="1"/>
      <c r="AF20" s="8"/>
      <c r="AG20" s="8"/>
      <c r="AH20" s="8"/>
      <c r="AI20" s="8"/>
      <c r="AJ20" s="1"/>
    </row>
    <row r="21" spans="1:36" ht="4.5" customHeight="1" x14ac:dyDescent="0.3">
      <c r="A21" s="1"/>
      <c r="B21" s="15"/>
      <c r="C21" s="15"/>
      <c r="D21" s="15"/>
      <c r="E21" s="15"/>
      <c r="F21" s="15"/>
      <c r="G21" s="15"/>
      <c r="H21" s="15"/>
      <c r="I21" s="14"/>
      <c r="J21" s="14"/>
      <c r="K21" s="14"/>
      <c r="L21" s="14"/>
      <c r="M21" s="14"/>
      <c r="N21" s="14"/>
      <c r="O21" s="14"/>
      <c r="P21" s="14"/>
      <c r="Q21" s="14"/>
      <c r="R21" s="14"/>
      <c r="S21" s="35"/>
      <c r="T21" s="35"/>
      <c r="U21" s="35"/>
      <c r="V21" s="35"/>
      <c r="W21" s="35"/>
      <c r="X21" s="14"/>
      <c r="Y21" s="14"/>
      <c r="Z21" s="14"/>
      <c r="AA21" s="14"/>
      <c r="AB21" s="14"/>
      <c r="AC21" s="14"/>
      <c r="AD21" s="1"/>
      <c r="AE21" s="1"/>
      <c r="AF21" s="8"/>
      <c r="AG21" s="8"/>
      <c r="AH21" s="8"/>
      <c r="AI21" s="8"/>
      <c r="AJ21" s="1"/>
    </row>
    <row r="22" spans="1:36" ht="10.5" customHeight="1" x14ac:dyDescent="0.3">
      <c r="A22" s="1"/>
      <c r="B22" s="15"/>
      <c r="C22" s="15"/>
      <c r="D22" s="15"/>
      <c r="E22" s="15"/>
      <c r="F22" s="15"/>
      <c r="G22" s="15"/>
      <c r="H22" s="15"/>
      <c r="I22" s="14"/>
      <c r="J22" s="24"/>
      <c r="K22" s="14"/>
      <c r="L22" s="14"/>
      <c r="M22" s="24" t="s">
        <v>17</v>
      </c>
      <c r="N22" s="14"/>
      <c r="O22" s="14"/>
      <c r="P22" s="14"/>
      <c r="Q22" s="14"/>
      <c r="R22" s="14"/>
      <c r="S22" s="35"/>
      <c r="T22" s="35"/>
      <c r="U22" s="35"/>
      <c r="V22" s="35"/>
      <c r="W22" s="35"/>
      <c r="X22" s="14"/>
      <c r="Y22" s="14"/>
      <c r="Z22" s="14"/>
      <c r="AA22" s="14"/>
      <c r="AB22" s="14"/>
      <c r="AC22" s="14"/>
      <c r="AD22" s="1"/>
      <c r="AE22" s="1"/>
      <c r="AF22" s="8"/>
      <c r="AG22" s="8"/>
      <c r="AH22" s="8"/>
      <c r="AI22" s="8"/>
      <c r="AJ22" s="1"/>
    </row>
    <row r="23" spans="1:36" ht="4.5" customHeight="1" x14ac:dyDescent="0.3">
      <c r="A23" s="1"/>
      <c r="B23" s="15"/>
      <c r="C23" s="15"/>
      <c r="D23" s="15"/>
      <c r="E23" s="15"/>
      <c r="F23" s="15"/>
      <c r="G23" s="15"/>
      <c r="H23" s="15"/>
      <c r="I23" s="14" t="s">
        <v>18</v>
      </c>
      <c r="J23" s="14"/>
      <c r="K23" s="14"/>
      <c r="L23" s="14"/>
      <c r="M23" s="14"/>
      <c r="N23" s="14"/>
      <c r="O23" s="14"/>
      <c r="P23" s="14"/>
      <c r="Q23" s="14"/>
      <c r="R23" s="14"/>
      <c r="S23" s="35"/>
      <c r="T23" s="35"/>
      <c r="U23" s="35"/>
      <c r="V23" s="35"/>
      <c r="W23" s="35"/>
      <c r="X23" s="14"/>
      <c r="Y23" s="14"/>
      <c r="Z23" s="14"/>
      <c r="AA23" s="14"/>
      <c r="AB23" s="14"/>
      <c r="AC23" s="14"/>
      <c r="AD23" s="1"/>
      <c r="AE23" s="1"/>
      <c r="AF23" s="8"/>
      <c r="AG23" s="8"/>
      <c r="AH23" s="8"/>
      <c r="AI23" s="8"/>
      <c r="AJ23" s="1"/>
    </row>
    <row r="24" spans="1:36" ht="24" customHeight="1" x14ac:dyDescent="0.3">
      <c r="A24" s="1"/>
      <c r="B24" s="157" t="s">
        <v>19</v>
      </c>
      <c r="C24" s="155"/>
      <c r="D24" s="155"/>
      <c r="E24" s="155"/>
      <c r="F24" s="155"/>
      <c r="G24" s="155"/>
      <c r="H24" s="155"/>
      <c r="I24" s="155"/>
      <c r="J24" s="166"/>
      <c r="K24" s="15"/>
      <c r="L24" s="200"/>
      <c r="M24" s="179"/>
      <c r="N24" s="179"/>
      <c r="O24" s="179"/>
      <c r="P24" s="179"/>
      <c r="Q24" s="179"/>
      <c r="R24" s="179"/>
      <c r="S24" s="179"/>
      <c r="T24" s="179"/>
      <c r="U24" s="179"/>
      <c r="V24" s="179"/>
      <c r="W24" s="179"/>
      <c r="X24" s="179"/>
      <c r="Y24" s="179"/>
      <c r="Z24" s="179"/>
      <c r="AA24" s="179"/>
      <c r="AB24" s="179"/>
      <c r="AC24" s="14"/>
      <c r="AD24" s="1"/>
      <c r="AE24" s="1"/>
      <c r="AF24" s="8"/>
      <c r="AG24" s="8"/>
      <c r="AH24" s="8"/>
      <c r="AI24" s="8"/>
      <c r="AJ24" s="1"/>
    </row>
    <row r="25" spans="1:36" ht="4.5" customHeight="1" x14ac:dyDescent="0.3">
      <c r="A25" s="1"/>
      <c r="B25" s="15"/>
      <c r="C25" s="15"/>
      <c r="D25" s="15"/>
      <c r="E25" s="15"/>
      <c r="F25" s="15"/>
      <c r="G25" s="15"/>
      <c r="H25" s="15"/>
      <c r="I25" s="14"/>
      <c r="J25" s="14"/>
      <c r="K25" s="14"/>
      <c r="L25" s="14"/>
      <c r="M25" s="14"/>
      <c r="N25" s="14"/>
      <c r="O25" s="14"/>
      <c r="P25" s="14"/>
      <c r="Q25" s="14"/>
      <c r="R25" s="14"/>
      <c r="S25" s="35"/>
      <c r="T25" s="35"/>
      <c r="U25" s="35"/>
      <c r="V25" s="35"/>
      <c r="W25" s="35"/>
      <c r="X25" s="14"/>
      <c r="Y25" s="14"/>
      <c r="Z25" s="14"/>
      <c r="AA25" s="14"/>
      <c r="AB25" s="14"/>
      <c r="AC25" s="14"/>
      <c r="AD25" s="1"/>
      <c r="AE25" s="1"/>
      <c r="AF25" s="8"/>
      <c r="AG25" s="8"/>
      <c r="AH25" s="8"/>
      <c r="AI25" s="8"/>
      <c r="AJ25" s="1"/>
    </row>
    <row r="26" spans="1:36" ht="10.5" customHeight="1" x14ac:dyDescent="0.3">
      <c r="A26" s="1"/>
      <c r="B26" s="15"/>
      <c r="C26" s="15"/>
      <c r="D26" s="15"/>
      <c r="E26" s="15"/>
      <c r="F26" s="15"/>
      <c r="G26" s="15"/>
      <c r="H26" s="15"/>
      <c r="I26" s="14"/>
      <c r="J26" s="24"/>
      <c r="K26" s="14"/>
      <c r="L26" s="14"/>
      <c r="M26" s="24" t="s">
        <v>20</v>
      </c>
      <c r="N26" s="14"/>
      <c r="O26" s="14"/>
      <c r="P26" s="14"/>
      <c r="Q26" s="14"/>
      <c r="R26" s="14"/>
      <c r="S26" s="35"/>
      <c r="T26" s="35"/>
      <c r="U26" s="35"/>
      <c r="V26" s="35"/>
      <c r="W26" s="35"/>
      <c r="X26" s="14"/>
      <c r="Y26" s="14"/>
      <c r="Z26" s="14"/>
      <c r="AA26" s="14"/>
      <c r="AB26" s="14"/>
      <c r="AC26" s="14"/>
      <c r="AD26" s="1"/>
      <c r="AE26" s="1"/>
      <c r="AF26" s="8"/>
      <c r="AG26" s="8"/>
      <c r="AH26" s="8"/>
      <c r="AI26" s="8"/>
      <c r="AJ26" s="1"/>
    </row>
    <row r="27" spans="1:36" ht="4.5" customHeight="1" x14ac:dyDescent="0.3">
      <c r="A27" s="1"/>
      <c r="B27" s="15"/>
      <c r="C27" s="15"/>
      <c r="D27" s="15"/>
      <c r="E27" s="15"/>
      <c r="F27" s="15"/>
      <c r="G27" s="15"/>
      <c r="H27" s="15"/>
      <c r="I27" s="14" t="s">
        <v>18</v>
      </c>
      <c r="J27" s="14"/>
      <c r="K27" s="14"/>
      <c r="L27" s="14"/>
      <c r="M27" s="14"/>
      <c r="N27" s="14"/>
      <c r="O27" s="14"/>
      <c r="P27" s="14"/>
      <c r="Q27" s="14"/>
      <c r="R27" s="14"/>
      <c r="S27" s="35"/>
      <c r="T27" s="35"/>
      <c r="U27" s="35"/>
      <c r="V27" s="35"/>
      <c r="W27" s="35"/>
      <c r="X27" s="14"/>
      <c r="Y27" s="14"/>
      <c r="Z27" s="14"/>
      <c r="AA27" s="14"/>
      <c r="AB27" s="14"/>
      <c r="AC27" s="14"/>
      <c r="AD27" s="1"/>
      <c r="AE27" s="1"/>
      <c r="AF27" s="8"/>
      <c r="AG27" s="8"/>
      <c r="AH27" s="8"/>
      <c r="AI27" s="8"/>
      <c r="AJ27" s="1"/>
    </row>
    <row r="28" spans="1:36" ht="22.5" customHeight="1" x14ac:dyDescent="0.3">
      <c r="A28" s="1"/>
      <c r="B28" s="157" t="s">
        <v>21</v>
      </c>
      <c r="C28" s="155"/>
      <c r="D28" s="155"/>
      <c r="E28" s="155"/>
      <c r="F28" s="155"/>
      <c r="G28" s="155"/>
      <c r="H28" s="155"/>
      <c r="I28" s="155"/>
      <c r="J28" s="166"/>
      <c r="K28" s="15"/>
      <c r="L28" s="201"/>
      <c r="M28" s="179"/>
      <c r="N28" s="179"/>
      <c r="O28" s="179"/>
      <c r="P28" s="179"/>
      <c r="Q28" s="179"/>
      <c r="R28" s="179"/>
      <c r="S28" s="179"/>
      <c r="T28" s="179"/>
      <c r="U28" s="179"/>
      <c r="V28" s="179"/>
      <c r="W28" s="179"/>
      <c r="X28" s="179"/>
      <c r="Y28" s="179"/>
      <c r="Z28" s="179"/>
      <c r="AA28" s="179"/>
      <c r="AB28" s="179"/>
      <c r="AC28" s="36"/>
      <c r="AD28" s="1"/>
      <c r="AE28" s="1"/>
      <c r="AF28" s="8"/>
      <c r="AG28" s="8"/>
      <c r="AH28" s="8"/>
      <c r="AI28" s="8"/>
      <c r="AJ28" s="1"/>
    </row>
    <row r="29" spans="1:36" ht="4.5" customHeight="1" x14ac:dyDescent="0.3">
      <c r="A29" s="1"/>
      <c r="B29" s="37"/>
      <c r="C29" s="37"/>
      <c r="D29" s="37"/>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
      <c r="AE29" s="1"/>
      <c r="AF29" s="8"/>
      <c r="AG29" s="8"/>
      <c r="AH29" s="8"/>
      <c r="AI29" s="8"/>
      <c r="AJ29" s="1"/>
    </row>
    <row r="30" spans="1:36" ht="19.5" customHeight="1" x14ac:dyDescent="0.3">
      <c r="A30" s="1"/>
      <c r="B30" s="38" t="s">
        <v>22</v>
      </c>
      <c r="C30" s="39"/>
      <c r="D30" s="39"/>
      <c r="E30" s="39"/>
      <c r="F30" s="40"/>
      <c r="G30" s="40"/>
      <c r="H30" s="40"/>
      <c r="I30" s="40"/>
      <c r="J30" s="40"/>
      <c r="K30" s="40"/>
      <c r="L30" s="40"/>
      <c r="M30" s="40"/>
      <c r="N30" s="40"/>
      <c r="O30" s="40"/>
      <c r="P30" s="40"/>
      <c r="Q30" s="40"/>
      <c r="R30" s="40"/>
      <c r="S30" s="40"/>
      <c r="T30" s="40"/>
      <c r="U30" s="40"/>
      <c r="V30" s="40"/>
      <c r="W30" s="40"/>
      <c r="X30" s="40"/>
      <c r="Y30" s="40"/>
      <c r="Z30" s="40"/>
      <c r="AA30" s="40"/>
      <c r="AB30" s="40"/>
      <c r="AC30" s="41"/>
      <c r="AD30" s="1"/>
      <c r="AE30" s="1"/>
      <c r="AF30" s="34"/>
      <c r="AG30" s="34"/>
      <c r="AI30" s="34"/>
      <c r="AJ30" s="1"/>
    </row>
    <row r="31" spans="1:36" ht="5.25" customHeight="1" x14ac:dyDescent="0.3">
      <c r="A31" s="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4"/>
      <c r="AD31" s="1"/>
      <c r="AE31" s="1"/>
      <c r="AF31" s="34"/>
      <c r="AG31" s="34"/>
      <c r="AH31" s="34"/>
      <c r="AI31" s="34"/>
      <c r="AJ31" s="1"/>
    </row>
    <row r="32" spans="1:36" ht="13.5" customHeight="1" x14ac:dyDescent="0.3">
      <c r="A32" s="27"/>
      <c r="B32" s="45"/>
      <c r="C32" s="28" t="s">
        <v>23</v>
      </c>
      <c r="D32" s="24"/>
      <c r="E32" s="24"/>
      <c r="F32" s="28"/>
      <c r="G32" s="28"/>
      <c r="H32" s="177" t="s">
        <v>24</v>
      </c>
      <c r="I32" s="155"/>
      <c r="J32" s="155"/>
      <c r="K32" s="155"/>
      <c r="L32" s="155"/>
      <c r="M32" s="155"/>
      <c r="N32" s="155"/>
      <c r="O32" s="155"/>
      <c r="P32" s="166"/>
      <c r="Q32" s="28"/>
      <c r="R32" s="28"/>
      <c r="S32" s="28"/>
      <c r="T32" s="28"/>
      <c r="U32" s="28"/>
      <c r="V32" s="211" t="s">
        <v>25</v>
      </c>
      <c r="W32" s="212"/>
      <c r="X32" s="213"/>
      <c r="Y32" s="46"/>
      <c r="Z32" s="219" t="s">
        <v>26</v>
      </c>
      <c r="AA32" s="213"/>
      <c r="AB32" s="219" t="s">
        <v>27</v>
      </c>
      <c r="AC32" s="220"/>
      <c r="AD32" s="27"/>
      <c r="AE32" s="27"/>
      <c r="AF32" s="27"/>
      <c r="AG32" s="27"/>
      <c r="AH32" s="47"/>
      <c r="AI32" s="34"/>
      <c r="AJ32" s="27" t="s">
        <v>28</v>
      </c>
    </row>
    <row r="33" spans="1:36" ht="5.25" customHeight="1" x14ac:dyDescent="0.3">
      <c r="A33" s="27"/>
      <c r="B33" s="45"/>
      <c r="C33" s="48"/>
      <c r="D33" s="28"/>
      <c r="E33" s="28"/>
      <c r="F33" s="28"/>
      <c r="G33" s="28"/>
      <c r="H33" s="28"/>
      <c r="I33" s="28"/>
      <c r="J33" s="28"/>
      <c r="K33" s="28"/>
      <c r="L33" s="28"/>
      <c r="M33" s="28"/>
      <c r="N33" s="28"/>
      <c r="O33" s="28"/>
      <c r="P33" s="28"/>
      <c r="Q33" s="28"/>
      <c r="R33" s="28"/>
      <c r="S33" s="24"/>
      <c r="T33" s="28"/>
      <c r="U33" s="28"/>
      <c r="V33" s="214"/>
      <c r="W33" s="179"/>
      <c r="X33" s="215"/>
      <c r="Y33" s="46"/>
      <c r="Z33" s="214"/>
      <c r="AA33" s="215"/>
      <c r="AB33" s="214"/>
      <c r="AC33" s="221"/>
      <c r="AD33" s="27"/>
      <c r="AE33" s="27"/>
      <c r="AF33" s="27"/>
      <c r="AG33" s="27"/>
      <c r="AH33" s="27"/>
      <c r="AI33" s="27"/>
      <c r="AJ33" s="27"/>
    </row>
    <row r="34" spans="1:36" ht="28.5" customHeight="1" x14ac:dyDescent="0.3">
      <c r="A34" s="27"/>
      <c r="B34" s="45"/>
      <c r="C34" s="49" t="s">
        <v>29</v>
      </c>
      <c r="D34" s="199" t="s">
        <v>30</v>
      </c>
      <c r="E34" s="155"/>
      <c r="F34" s="166"/>
      <c r="G34" s="50"/>
      <c r="H34" s="50" t="s">
        <v>31</v>
      </c>
      <c r="I34" s="28"/>
      <c r="J34" s="50"/>
      <c r="K34" s="50"/>
      <c r="L34" s="50"/>
      <c r="M34" s="50"/>
      <c r="N34" s="50"/>
      <c r="O34" s="50"/>
      <c r="P34" s="50"/>
      <c r="Q34" s="50"/>
      <c r="R34" s="50" t="s">
        <v>32</v>
      </c>
      <c r="S34" s="50"/>
      <c r="T34" s="28"/>
      <c r="U34" s="28"/>
      <c r="V34" s="216"/>
      <c r="W34" s="217"/>
      <c r="X34" s="218"/>
      <c r="Y34" s="46"/>
      <c r="Z34" s="216"/>
      <c r="AA34" s="218"/>
      <c r="AB34" s="216"/>
      <c r="AC34" s="222"/>
      <c r="AD34" s="27"/>
      <c r="AE34" s="27"/>
      <c r="AF34" s="27"/>
      <c r="AG34" s="27"/>
      <c r="AH34" s="47"/>
      <c r="AI34" s="47"/>
      <c r="AJ34" s="27"/>
    </row>
    <row r="35" spans="1:36" ht="12.75" customHeight="1" x14ac:dyDescent="0.3">
      <c r="A35" s="27"/>
      <c r="B35" s="45"/>
      <c r="C35" s="28">
        <v>1</v>
      </c>
      <c r="D35" s="182">
        <v>100</v>
      </c>
      <c r="E35" s="155"/>
      <c r="F35" s="166"/>
      <c r="G35" s="50"/>
      <c r="H35" s="177" t="s">
        <v>33</v>
      </c>
      <c r="I35" s="155"/>
      <c r="J35" s="155"/>
      <c r="K35" s="155"/>
      <c r="L35" s="155"/>
      <c r="M35" s="155"/>
      <c r="N35" s="155"/>
      <c r="O35" s="155"/>
      <c r="P35" s="166"/>
      <c r="Q35" s="50"/>
      <c r="R35" s="183" t="s">
        <v>34</v>
      </c>
      <c r="S35" s="179"/>
      <c r="T35" s="179"/>
      <c r="U35" s="179"/>
      <c r="V35" s="28"/>
      <c r="W35" s="184">
        <f>W65</f>
        <v>0</v>
      </c>
      <c r="X35" s="166"/>
      <c r="Y35" s="24"/>
      <c r="Z35" s="51"/>
      <c r="AA35" s="52"/>
      <c r="AB35" s="51" t="s">
        <v>35</v>
      </c>
      <c r="AC35" s="53"/>
      <c r="AD35" s="27"/>
      <c r="AE35" s="27"/>
      <c r="AF35" s="27"/>
      <c r="AG35" s="27"/>
      <c r="AH35" s="47"/>
      <c r="AI35" s="47"/>
      <c r="AJ35" s="27"/>
    </row>
    <row r="36" spans="1:36" ht="1.5" customHeight="1" x14ac:dyDescent="0.3">
      <c r="A36" s="27"/>
      <c r="B36" s="4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53"/>
      <c r="AD36" s="27"/>
      <c r="AE36" s="27"/>
      <c r="AF36" s="27"/>
      <c r="AG36" s="27"/>
      <c r="AH36" s="47"/>
      <c r="AI36" s="47"/>
      <c r="AJ36" s="27"/>
    </row>
    <row r="37" spans="1:36" ht="12.75" customHeight="1" x14ac:dyDescent="0.3">
      <c r="A37" s="27"/>
      <c r="B37" s="45"/>
      <c r="C37" s="28">
        <v>2</v>
      </c>
      <c r="D37" s="182">
        <v>1000</v>
      </c>
      <c r="E37" s="155"/>
      <c r="F37" s="166"/>
      <c r="G37" s="50"/>
      <c r="H37" s="177" t="s">
        <v>33</v>
      </c>
      <c r="I37" s="155"/>
      <c r="J37" s="155"/>
      <c r="K37" s="155"/>
      <c r="L37" s="155"/>
      <c r="M37" s="155"/>
      <c r="N37" s="155"/>
      <c r="O37" s="155"/>
      <c r="P37" s="166"/>
      <c r="Q37" s="50"/>
      <c r="R37" s="183" t="s">
        <v>36</v>
      </c>
      <c r="S37" s="179"/>
      <c r="T37" s="179"/>
      <c r="U37" s="179"/>
      <c r="V37" s="28"/>
      <c r="W37" s="184">
        <f>W67</f>
        <v>0</v>
      </c>
      <c r="X37" s="166"/>
      <c r="Y37" s="24"/>
      <c r="Z37" s="51"/>
      <c r="AA37" s="52"/>
      <c r="AB37" s="51"/>
      <c r="AC37" s="53"/>
      <c r="AD37" s="27"/>
      <c r="AE37" s="27"/>
      <c r="AF37" s="27"/>
      <c r="AG37" s="27"/>
      <c r="AH37" s="27"/>
      <c r="AI37" s="27"/>
      <c r="AJ37" s="27"/>
    </row>
    <row r="38" spans="1:36" ht="1.5" customHeight="1" x14ac:dyDescent="0.3">
      <c r="A38" s="27"/>
      <c r="B38" s="45"/>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3"/>
      <c r="AD38" s="27"/>
      <c r="AE38" s="27"/>
      <c r="AF38" s="27"/>
      <c r="AG38" s="27"/>
      <c r="AH38" s="27"/>
      <c r="AI38" s="27"/>
      <c r="AJ38" s="27"/>
    </row>
    <row r="39" spans="1:36" ht="12.75" customHeight="1" x14ac:dyDescent="0.3">
      <c r="A39" s="27"/>
      <c r="B39" s="45"/>
      <c r="C39" s="28">
        <v>3</v>
      </c>
      <c r="D39" s="182"/>
      <c r="E39" s="155"/>
      <c r="F39" s="166"/>
      <c r="G39" s="50"/>
      <c r="H39" s="177"/>
      <c r="I39" s="155"/>
      <c r="J39" s="155"/>
      <c r="K39" s="155"/>
      <c r="L39" s="155"/>
      <c r="M39" s="155"/>
      <c r="N39" s="155"/>
      <c r="O39" s="155"/>
      <c r="P39" s="166"/>
      <c r="Q39" s="50"/>
      <c r="R39" s="183"/>
      <c r="S39" s="179"/>
      <c r="T39" s="179"/>
      <c r="U39" s="179"/>
      <c r="V39" s="28"/>
      <c r="W39" s="184">
        <f>W69</f>
        <v>0</v>
      </c>
      <c r="X39" s="166"/>
      <c r="Y39" s="24"/>
      <c r="Z39" s="51"/>
      <c r="AA39" s="52"/>
      <c r="AB39" s="51"/>
      <c r="AC39" s="53"/>
      <c r="AD39" s="27"/>
      <c r="AE39" s="27"/>
      <c r="AF39" s="27"/>
      <c r="AG39" s="27"/>
      <c r="AH39" s="27"/>
      <c r="AI39" s="27"/>
      <c r="AJ39" s="27"/>
    </row>
    <row r="40" spans="1:36" ht="1.5" customHeight="1" x14ac:dyDescent="0.3">
      <c r="A40" s="27"/>
      <c r="B40" s="45"/>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3"/>
      <c r="AD40" s="55"/>
      <c r="AE40" s="27"/>
      <c r="AF40" s="27"/>
      <c r="AG40" s="27"/>
      <c r="AH40" s="27"/>
      <c r="AI40" s="27"/>
      <c r="AJ40" s="27"/>
    </row>
    <row r="41" spans="1:36" ht="12.75" customHeight="1" x14ac:dyDescent="0.3">
      <c r="A41" s="27"/>
      <c r="B41" s="56"/>
      <c r="C41" s="28">
        <v>4</v>
      </c>
      <c r="D41" s="182"/>
      <c r="E41" s="155"/>
      <c r="F41" s="166"/>
      <c r="G41" s="50"/>
      <c r="H41" s="177"/>
      <c r="I41" s="155"/>
      <c r="J41" s="155"/>
      <c r="K41" s="155"/>
      <c r="L41" s="155"/>
      <c r="M41" s="155"/>
      <c r="N41" s="155"/>
      <c r="O41" s="155"/>
      <c r="P41" s="166"/>
      <c r="Q41" s="50"/>
      <c r="R41" s="183"/>
      <c r="S41" s="179"/>
      <c r="T41" s="179"/>
      <c r="U41" s="179"/>
      <c r="V41" s="28"/>
      <c r="W41" s="184">
        <f>W71</f>
        <v>0</v>
      </c>
      <c r="X41" s="166"/>
      <c r="Y41" s="24"/>
      <c r="Z41" s="51"/>
      <c r="AA41" s="52"/>
      <c r="AB41" s="51"/>
      <c r="AC41" s="53"/>
      <c r="AD41" s="55"/>
      <c r="AE41" s="27"/>
      <c r="AF41" s="27"/>
      <c r="AG41" s="27"/>
      <c r="AH41" s="27"/>
      <c r="AI41" s="27"/>
      <c r="AJ41" s="27"/>
    </row>
    <row r="42" spans="1:36" ht="1.5" customHeight="1" x14ac:dyDescent="0.3">
      <c r="A42" s="55"/>
      <c r="B42" s="56"/>
      <c r="C42" s="28"/>
      <c r="D42" s="24"/>
      <c r="E42" s="24"/>
      <c r="F42" s="57"/>
      <c r="G42" s="28"/>
      <c r="H42" s="28"/>
      <c r="I42" s="48"/>
      <c r="J42" s="48"/>
      <c r="K42" s="48"/>
      <c r="L42" s="48"/>
      <c r="M42" s="48"/>
      <c r="N42" s="48"/>
      <c r="O42" s="48"/>
      <c r="P42" s="28"/>
      <c r="Q42" s="48"/>
      <c r="R42" s="48"/>
      <c r="S42" s="48"/>
      <c r="T42" s="28"/>
      <c r="U42" s="48"/>
      <c r="V42" s="48"/>
      <c r="W42" s="48"/>
      <c r="X42" s="28"/>
      <c r="Y42" s="28"/>
      <c r="Z42" s="28"/>
      <c r="AA42" s="28"/>
      <c r="AB42" s="28"/>
      <c r="AC42" s="53"/>
      <c r="AD42" s="27"/>
      <c r="AE42" s="55"/>
      <c r="AF42" s="27"/>
      <c r="AG42" s="27"/>
      <c r="AH42" s="27"/>
      <c r="AI42" s="27"/>
      <c r="AJ42" s="27"/>
    </row>
    <row r="43" spans="1:36" ht="12.75" customHeight="1" x14ac:dyDescent="0.3">
      <c r="A43" s="55"/>
      <c r="B43" s="56"/>
      <c r="C43" s="28">
        <v>5</v>
      </c>
      <c r="D43" s="182"/>
      <c r="E43" s="155"/>
      <c r="F43" s="166"/>
      <c r="G43" s="50"/>
      <c r="H43" s="177"/>
      <c r="I43" s="155"/>
      <c r="J43" s="155"/>
      <c r="K43" s="155"/>
      <c r="L43" s="155"/>
      <c r="M43" s="155"/>
      <c r="N43" s="155"/>
      <c r="O43" s="155"/>
      <c r="P43" s="166"/>
      <c r="Q43" s="50"/>
      <c r="R43" s="183"/>
      <c r="S43" s="179"/>
      <c r="T43" s="179"/>
      <c r="U43" s="179"/>
      <c r="V43" s="28"/>
      <c r="W43" s="184">
        <f>W73</f>
        <v>0</v>
      </c>
      <c r="X43" s="166"/>
      <c r="Y43" s="24"/>
      <c r="Z43" s="51"/>
      <c r="AA43" s="52"/>
      <c r="AB43" s="51"/>
      <c r="AC43" s="53"/>
      <c r="AD43" s="27"/>
      <c r="AE43" s="55"/>
      <c r="AF43" s="27"/>
      <c r="AG43" s="27"/>
      <c r="AH43" s="27"/>
      <c r="AI43" s="27"/>
      <c r="AJ43" s="27"/>
    </row>
    <row r="44" spans="1:36" ht="1.5" customHeight="1" x14ac:dyDescent="0.3">
      <c r="A44" s="27"/>
      <c r="B44" s="56"/>
      <c r="C44" s="28"/>
      <c r="D44" s="58"/>
      <c r="E44" s="58"/>
      <c r="F44" s="24"/>
      <c r="G44" s="28"/>
      <c r="H44" s="28"/>
      <c r="I44" s="48"/>
      <c r="J44" s="48"/>
      <c r="K44" s="48"/>
      <c r="L44" s="48"/>
      <c r="M44" s="48"/>
      <c r="N44" s="48"/>
      <c r="O44" s="48"/>
      <c r="P44" s="48"/>
      <c r="Q44" s="48"/>
      <c r="R44" s="48"/>
      <c r="S44" s="48"/>
      <c r="T44" s="48"/>
      <c r="U44" s="48"/>
      <c r="V44" s="59"/>
      <c r="W44" s="185"/>
      <c r="X44" s="166"/>
      <c r="Y44" s="60"/>
      <c r="Z44" s="60"/>
      <c r="AA44" s="60"/>
      <c r="AB44" s="60"/>
      <c r="AC44" s="53"/>
      <c r="AD44" s="27"/>
      <c r="AE44" s="27"/>
      <c r="AF44" s="31"/>
      <c r="AG44" s="31"/>
      <c r="AH44" s="31"/>
      <c r="AI44" s="31"/>
      <c r="AJ44" s="31"/>
    </row>
    <row r="45" spans="1:36" ht="12.75" customHeight="1" x14ac:dyDescent="0.3">
      <c r="A45" s="27"/>
      <c r="B45" s="56"/>
      <c r="C45" s="28">
        <v>6</v>
      </c>
      <c r="D45" s="182"/>
      <c r="E45" s="155"/>
      <c r="F45" s="166"/>
      <c r="G45" s="50"/>
      <c r="H45" s="177"/>
      <c r="I45" s="155"/>
      <c r="J45" s="155"/>
      <c r="K45" s="155"/>
      <c r="L45" s="155"/>
      <c r="M45" s="155"/>
      <c r="N45" s="155"/>
      <c r="O45" s="155"/>
      <c r="P45" s="166"/>
      <c r="Q45" s="50"/>
      <c r="R45" s="183"/>
      <c r="S45" s="179"/>
      <c r="T45" s="179"/>
      <c r="U45" s="179"/>
      <c r="V45" s="28"/>
      <c r="W45" s="184">
        <f>W75</f>
        <v>0</v>
      </c>
      <c r="X45" s="166"/>
      <c r="Y45" s="24"/>
      <c r="Z45" s="51"/>
      <c r="AA45" s="52"/>
      <c r="AB45" s="51"/>
      <c r="AC45" s="53"/>
      <c r="AD45" s="27"/>
      <c r="AE45" s="27"/>
      <c r="AF45" s="31"/>
      <c r="AG45" s="31"/>
      <c r="AH45" s="31"/>
      <c r="AI45" s="31"/>
      <c r="AJ45" s="31"/>
    </row>
    <row r="46" spans="1:36" ht="1.5" customHeight="1" x14ac:dyDescent="0.3">
      <c r="A46" s="27"/>
      <c r="B46" s="56"/>
      <c r="C46" s="28"/>
      <c r="D46" s="58"/>
      <c r="E46" s="58"/>
      <c r="F46" s="24"/>
      <c r="G46" s="28"/>
      <c r="H46" s="28"/>
      <c r="I46" s="48"/>
      <c r="J46" s="48"/>
      <c r="K46" s="48"/>
      <c r="L46" s="48"/>
      <c r="M46" s="48"/>
      <c r="N46" s="48"/>
      <c r="O46" s="48"/>
      <c r="P46" s="48"/>
      <c r="Q46" s="48"/>
      <c r="R46" s="48"/>
      <c r="S46" s="48"/>
      <c r="T46" s="48"/>
      <c r="U46" s="48"/>
      <c r="V46" s="59"/>
      <c r="W46" s="60"/>
      <c r="X46" s="60"/>
      <c r="Y46" s="60"/>
      <c r="Z46" s="60"/>
      <c r="AA46" s="60"/>
      <c r="AB46" s="60"/>
      <c r="AC46" s="53"/>
      <c r="AD46" s="27"/>
      <c r="AE46" s="27"/>
      <c r="AF46" s="31"/>
      <c r="AG46" s="31"/>
      <c r="AH46" s="31"/>
      <c r="AI46" s="31"/>
      <c r="AJ46" s="31"/>
    </row>
    <row r="47" spans="1:36" ht="12.75" customHeight="1" x14ac:dyDescent="0.3">
      <c r="A47" s="27"/>
      <c r="B47" s="56"/>
      <c r="C47" s="28">
        <v>7</v>
      </c>
      <c r="D47" s="182"/>
      <c r="E47" s="155"/>
      <c r="F47" s="166"/>
      <c r="G47" s="50"/>
      <c r="H47" s="177"/>
      <c r="I47" s="155"/>
      <c r="J47" s="155"/>
      <c r="K47" s="155"/>
      <c r="L47" s="155"/>
      <c r="M47" s="155"/>
      <c r="N47" s="155"/>
      <c r="O47" s="155"/>
      <c r="P47" s="166"/>
      <c r="Q47" s="50"/>
      <c r="R47" s="183"/>
      <c r="S47" s="179"/>
      <c r="T47" s="179"/>
      <c r="U47" s="179"/>
      <c r="V47" s="28"/>
      <c r="W47" s="184">
        <f>W77</f>
        <v>0</v>
      </c>
      <c r="X47" s="166"/>
      <c r="Y47" s="24"/>
      <c r="Z47" s="51"/>
      <c r="AA47" s="52"/>
      <c r="AB47" s="51"/>
      <c r="AC47" s="53"/>
      <c r="AD47" s="27"/>
      <c r="AE47" s="27"/>
      <c r="AF47" s="31"/>
      <c r="AG47" s="31"/>
      <c r="AH47" s="31"/>
      <c r="AI47" s="31"/>
      <c r="AJ47" s="31"/>
    </row>
    <row r="48" spans="1:36" ht="1.5" customHeight="1" x14ac:dyDescent="0.3">
      <c r="A48" s="27"/>
      <c r="B48" s="56"/>
      <c r="C48" s="28"/>
      <c r="D48" s="58"/>
      <c r="E48" s="58"/>
      <c r="F48" s="24"/>
      <c r="G48" s="28"/>
      <c r="H48" s="28"/>
      <c r="I48" s="48"/>
      <c r="J48" s="48"/>
      <c r="K48" s="48"/>
      <c r="L48" s="48"/>
      <c r="M48" s="48"/>
      <c r="N48" s="48"/>
      <c r="O48" s="48"/>
      <c r="P48" s="48"/>
      <c r="Q48" s="48"/>
      <c r="R48" s="48"/>
      <c r="S48" s="48"/>
      <c r="T48" s="48"/>
      <c r="U48" s="48"/>
      <c r="V48" s="59"/>
      <c r="W48" s="60"/>
      <c r="X48" s="60"/>
      <c r="Y48" s="60"/>
      <c r="Z48" s="60"/>
      <c r="AA48" s="60"/>
      <c r="AB48" s="60"/>
      <c r="AC48" s="53"/>
      <c r="AD48" s="27"/>
      <c r="AE48" s="27"/>
      <c r="AF48" s="31"/>
      <c r="AG48" s="31"/>
      <c r="AH48" s="31"/>
      <c r="AI48" s="31"/>
      <c r="AJ48" s="31"/>
    </row>
    <row r="49" spans="1:36" ht="12.75" customHeight="1" x14ac:dyDescent="0.3">
      <c r="A49" s="27"/>
      <c r="B49" s="56"/>
      <c r="C49" s="28">
        <v>8</v>
      </c>
      <c r="D49" s="182"/>
      <c r="E49" s="155"/>
      <c r="F49" s="166"/>
      <c r="G49" s="50"/>
      <c r="H49" s="177"/>
      <c r="I49" s="155"/>
      <c r="J49" s="155"/>
      <c r="K49" s="155"/>
      <c r="L49" s="155"/>
      <c r="M49" s="155"/>
      <c r="N49" s="155"/>
      <c r="O49" s="155"/>
      <c r="P49" s="166"/>
      <c r="Q49" s="50"/>
      <c r="R49" s="183"/>
      <c r="S49" s="179"/>
      <c r="T49" s="179"/>
      <c r="U49" s="179"/>
      <c r="V49" s="28"/>
      <c r="W49" s="184">
        <f>W79</f>
        <v>0</v>
      </c>
      <c r="X49" s="166"/>
      <c r="Y49" s="24"/>
      <c r="Z49" s="51"/>
      <c r="AA49" s="52"/>
      <c r="AB49" s="51"/>
      <c r="AC49" s="53"/>
      <c r="AD49" s="27"/>
      <c r="AE49" s="27"/>
      <c r="AF49" s="31"/>
      <c r="AG49" s="31"/>
      <c r="AH49" s="31"/>
      <c r="AI49" s="31"/>
      <c r="AJ49" s="31"/>
    </row>
    <row r="50" spans="1:36" ht="1.5" customHeight="1" x14ac:dyDescent="0.3">
      <c r="A50" s="27"/>
      <c r="B50" s="56"/>
      <c r="C50" s="28"/>
      <c r="D50" s="58"/>
      <c r="E50" s="58"/>
      <c r="F50" s="24"/>
      <c r="G50" s="28"/>
      <c r="H50" s="28"/>
      <c r="I50" s="48"/>
      <c r="J50" s="48"/>
      <c r="K50" s="48"/>
      <c r="L50" s="48"/>
      <c r="M50" s="48"/>
      <c r="N50" s="48"/>
      <c r="O50" s="48"/>
      <c r="P50" s="48"/>
      <c r="Q50" s="48"/>
      <c r="R50" s="48"/>
      <c r="S50" s="48"/>
      <c r="T50" s="48"/>
      <c r="U50" s="48"/>
      <c r="V50" s="59"/>
      <c r="W50" s="60"/>
      <c r="X50" s="60"/>
      <c r="Y50" s="60"/>
      <c r="Z50" s="60"/>
      <c r="AA50" s="60"/>
      <c r="AB50" s="60"/>
      <c r="AC50" s="53"/>
      <c r="AD50" s="27"/>
      <c r="AE50" s="27"/>
      <c r="AF50" s="31"/>
      <c r="AG50" s="31"/>
      <c r="AH50" s="31"/>
      <c r="AI50" s="31"/>
      <c r="AJ50" s="31"/>
    </row>
    <row r="51" spans="1:36" ht="12.75" customHeight="1" x14ac:dyDescent="0.3">
      <c r="A51" s="27"/>
      <c r="B51" s="56"/>
      <c r="C51" s="28">
        <v>9</v>
      </c>
      <c r="D51" s="182"/>
      <c r="E51" s="155"/>
      <c r="F51" s="166"/>
      <c r="G51" s="50"/>
      <c r="H51" s="177"/>
      <c r="I51" s="155"/>
      <c r="J51" s="155"/>
      <c r="K51" s="155"/>
      <c r="L51" s="155"/>
      <c r="M51" s="155"/>
      <c r="N51" s="155"/>
      <c r="O51" s="155"/>
      <c r="P51" s="166"/>
      <c r="Q51" s="50"/>
      <c r="R51" s="183"/>
      <c r="S51" s="179"/>
      <c r="T51" s="179"/>
      <c r="U51" s="179"/>
      <c r="V51" s="28"/>
      <c r="W51" s="184">
        <f>W81</f>
        <v>0</v>
      </c>
      <c r="X51" s="166"/>
      <c r="Y51" s="24"/>
      <c r="Z51" s="51"/>
      <c r="AA51" s="52"/>
      <c r="AB51" s="51"/>
      <c r="AC51" s="53"/>
      <c r="AD51" s="27"/>
      <c r="AE51" s="27"/>
      <c r="AF51" s="31"/>
      <c r="AG51" s="31"/>
      <c r="AH51" s="31"/>
      <c r="AI51" s="31"/>
      <c r="AJ51" s="31"/>
    </row>
    <row r="52" spans="1:36" ht="1.5" customHeight="1" x14ac:dyDescent="0.3">
      <c r="A52" s="27"/>
      <c r="B52" s="56"/>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53"/>
      <c r="AD52" s="27"/>
      <c r="AE52" s="27"/>
      <c r="AF52" s="31"/>
      <c r="AG52" s="31"/>
      <c r="AH52" s="31"/>
      <c r="AI52" s="31"/>
      <c r="AJ52" s="31"/>
    </row>
    <row r="53" spans="1:36" ht="13.5" customHeight="1" x14ac:dyDescent="0.3">
      <c r="A53" s="27"/>
      <c r="B53" s="56"/>
      <c r="C53" s="28" t="s">
        <v>37</v>
      </c>
      <c r="D53" s="176">
        <f>SUM(D35:F51)+0.000000001</f>
        <v>1100.000000001</v>
      </c>
      <c r="E53" s="155"/>
      <c r="F53" s="166"/>
      <c r="G53" s="50"/>
      <c r="H53" s="50" t="s">
        <v>38</v>
      </c>
      <c r="I53" s="50"/>
      <c r="J53" s="50"/>
      <c r="K53" s="50"/>
      <c r="L53" s="24"/>
      <c r="M53" s="24"/>
      <c r="N53" s="24"/>
      <c r="O53" s="24"/>
      <c r="P53" s="24"/>
      <c r="Q53" s="50"/>
      <c r="R53" s="50"/>
      <c r="S53" s="50"/>
      <c r="T53" s="50"/>
      <c r="U53" s="50"/>
      <c r="V53" s="50"/>
      <c r="W53" s="50"/>
      <c r="X53" s="50"/>
      <c r="Y53" s="50"/>
      <c r="Z53" s="50"/>
      <c r="AA53" s="50"/>
      <c r="AB53" s="50"/>
      <c r="AC53" s="53"/>
      <c r="AD53" s="27"/>
      <c r="AE53" s="27"/>
      <c r="AF53" s="61" t="s">
        <v>35</v>
      </c>
      <c r="AG53" s="61" t="s">
        <v>39</v>
      </c>
      <c r="AH53" s="61" t="s">
        <v>40</v>
      </c>
      <c r="AI53" s="61" t="s">
        <v>41</v>
      </c>
      <c r="AJ53" s="31">
        <v>5256</v>
      </c>
    </row>
    <row r="54" spans="1:36" ht="4.5" customHeight="1" x14ac:dyDescent="0.3">
      <c r="A54" s="27"/>
      <c r="B54" s="45"/>
      <c r="C54" s="57"/>
      <c r="D54" s="57"/>
      <c r="E54" s="57"/>
      <c r="F54" s="57"/>
      <c r="G54" s="57"/>
      <c r="H54" s="28"/>
      <c r="I54" s="57"/>
      <c r="J54" s="57"/>
      <c r="K54" s="57"/>
      <c r="L54" s="57"/>
      <c r="M54" s="57"/>
      <c r="N54" s="57"/>
      <c r="O54" s="57"/>
      <c r="P54" s="58"/>
      <c r="Q54" s="24"/>
      <c r="R54" s="62"/>
      <c r="S54" s="62"/>
      <c r="T54" s="62"/>
      <c r="U54" s="62"/>
      <c r="V54" s="28"/>
      <c r="W54" s="28"/>
      <c r="X54" s="28"/>
      <c r="Y54" s="28"/>
      <c r="Z54" s="28"/>
      <c r="AA54" s="28"/>
      <c r="AB54" s="28"/>
      <c r="AC54" s="53"/>
      <c r="AD54" s="27"/>
      <c r="AE54" s="27"/>
      <c r="AF54" s="27"/>
      <c r="AG54" s="27"/>
      <c r="AH54" s="27"/>
      <c r="AI54" s="27"/>
      <c r="AJ54" s="27"/>
    </row>
    <row r="55" spans="1:36" ht="13.5" customHeight="1" x14ac:dyDescent="0.3">
      <c r="A55" s="27"/>
      <c r="B55" s="45"/>
      <c r="C55" s="50" t="s">
        <v>42</v>
      </c>
      <c r="D55" s="24"/>
      <c r="E55" s="57"/>
      <c r="F55" s="57"/>
      <c r="G55" s="57"/>
      <c r="H55" s="28"/>
      <c r="I55" s="57"/>
      <c r="J55" s="57"/>
      <c r="K55" s="48"/>
      <c r="L55" s="58"/>
      <c r="M55" s="28" t="s">
        <v>43</v>
      </c>
      <c r="N55" s="28"/>
      <c r="O55" s="28"/>
      <c r="P55" s="28"/>
      <c r="Q55" s="28"/>
      <c r="R55" s="28"/>
      <c r="S55" s="28"/>
      <c r="T55" s="48"/>
      <c r="U55" s="59"/>
      <c r="V55" s="60"/>
      <c r="W55" s="60"/>
      <c r="X55" s="60"/>
      <c r="Y55" s="60"/>
      <c r="Z55" s="60"/>
      <c r="AA55" s="60"/>
      <c r="AB55" s="60"/>
      <c r="AC55" s="53"/>
      <c r="AD55" s="27"/>
      <c r="AE55" s="27"/>
      <c r="AF55" s="27" t="b">
        <v>0</v>
      </c>
      <c r="AG55" s="51"/>
      <c r="AH55" s="27"/>
      <c r="AI55" s="27"/>
      <c r="AJ55" s="27"/>
    </row>
    <row r="56" spans="1:36" ht="3" customHeight="1" x14ac:dyDescent="0.3">
      <c r="A56" s="27"/>
      <c r="B56" s="45"/>
      <c r="C56" s="24"/>
      <c r="D56" s="24"/>
      <c r="E56" s="24"/>
      <c r="F56" s="57"/>
      <c r="G56" s="28"/>
      <c r="H56" s="28"/>
      <c r="I56" s="58"/>
      <c r="J56" s="24"/>
      <c r="K56" s="48"/>
      <c r="L56" s="58"/>
      <c r="M56" s="28"/>
      <c r="N56" s="28"/>
      <c r="O56" s="28"/>
      <c r="P56" s="28"/>
      <c r="Q56" s="28"/>
      <c r="R56" s="28"/>
      <c r="S56" s="28"/>
      <c r="T56" s="48"/>
      <c r="U56" s="59"/>
      <c r="V56" s="60"/>
      <c r="W56" s="60"/>
      <c r="X56" s="60"/>
      <c r="Y56" s="60"/>
      <c r="Z56" s="60"/>
      <c r="AA56" s="60"/>
      <c r="AB56" s="60"/>
      <c r="AC56" s="53"/>
      <c r="AD56" s="27"/>
      <c r="AE56" s="27"/>
      <c r="AF56" s="27"/>
      <c r="AG56" s="51"/>
      <c r="AH56" s="27"/>
      <c r="AI56" s="27"/>
      <c r="AJ56" s="27"/>
    </row>
    <row r="57" spans="1:36" ht="13.5" customHeight="1" x14ac:dyDescent="0.3">
      <c r="A57" s="27"/>
      <c r="B57" s="45"/>
      <c r="C57" s="50" t="s">
        <v>44</v>
      </c>
      <c r="D57" s="24"/>
      <c r="E57" s="57"/>
      <c r="F57" s="57"/>
      <c r="G57" s="57"/>
      <c r="H57" s="28"/>
      <c r="I57" s="57"/>
      <c r="J57" s="24"/>
      <c r="K57" s="48"/>
      <c r="L57" s="58"/>
      <c r="M57" s="28" t="s">
        <v>43</v>
      </c>
      <c r="N57" s="48"/>
      <c r="O57" s="58"/>
      <c r="P57" s="28"/>
      <c r="Q57" s="28"/>
      <c r="R57" s="28"/>
      <c r="S57" s="28"/>
      <c r="T57" s="48"/>
      <c r="U57" s="59"/>
      <c r="V57" s="60"/>
      <c r="W57" s="60"/>
      <c r="X57" s="60"/>
      <c r="Y57" s="60"/>
      <c r="Z57" s="60"/>
      <c r="AA57" s="60"/>
      <c r="AB57" s="60"/>
      <c r="AC57" s="53"/>
      <c r="AD57" s="27"/>
      <c r="AE57" s="27"/>
      <c r="AF57" s="27" t="b">
        <v>0</v>
      </c>
      <c r="AG57" s="51" t="b">
        <v>0</v>
      </c>
      <c r="AH57" s="27" t="b">
        <f>IF(AND(AF57,AG57),TRUE,FALSE)</f>
        <v>0</v>
      </c>
      <c r="AI57" s="27"/>
      <c r="AJ57" s="27"/>
    </row>
    <row r="58" spans="1:36" ht="3" customHeight="1" x14ac:dyDescent="0.3">
      <c r="A58" s="27"/>
      <c r="B58" s="45"/>
      <c r="C58" s="24"/>
      <c r="D58" s="50"/>
      <c r="E58" s="57"/>
      <c r="F58" s="57"/>
      <c r="G58" s="57"/>
      <c r="H58" s="28"/>
      <c r="I58" s="57"/>
      <c r="J58" s="52"/>
      <c r="K58" s="24"/>
      <c r="L58" s="52"/>
      <c r="M58" s="57"/>
      <c r="N58" s="28"/>
      <c r="O58" s="28"/>
      <c r="P58" s="28"/>
      <c r="Q58" s="28"/>
      <c r="R58" s="28"/>
      <c r="S58" s="28"/>
      <c r="T58" s="48"/>
      <c r="U58" s="59"/>
      <c r="V58" s="60"/>
      <c r="W58" s="60"/>
      <c r="X58" s="60"/>
      <c r="Y58" s="60"/>
      <c r="Z58" s="60"/>
      <c r="AA58" s="60"/>
      <c r="AB58" s="60"/>
      <c r="AC58" s="53"/>
      <c r="AD58" s="27"/>
      <c r="AE58" s="27"/>
      <c r="AF58" s="27"/>
      <c r="AG58" s="51"/>
      <c r="AH58" s="27"/>
      <c r="AI58" s="27"/>
      <c r="AJ58" s="27"/>
    </row>
    <row r="59" spans="1:36" ht="13.5" customHeight="1" x14ac:dyDescent="0.3">
      <c r="A59" s="27"/>
      <c r="B59" s="45"/>
      <c r="C59" s="50" t="s">
        <v>45</v>
      </c>
      <c r="D59" s="24"/>
      <c r="E59" s="46"/>
      <c r="F59" s="46"/>
      <c r="G59" s="46"/>
      <c r="H59" s="46"/>
      <c r="I59" s="57"/>
      <c r="J59" s="52"/>
      <c r="K59" s="24"/>
      <c r="L59" s="177" t="s">
        <v>46</v>
      </c>
      <c r="M59" s="155"/>
      <c r="N59" s="155"/>
      <c r="O59" s="155"/>
      <c r="P59" s="166"/>
      <c r="Q59" s="28"/>
      <c r="R59" s="28"/>
      <c r="S59" s="28"/>
      <c r="T59" s="48"/>
      <c r="U59" s="59"/>
      <c r="V59" s="60"/>
      <c r="W59" s="60"/>
      <c r="X59" s="60"/>
      <c r="Y59" s="60"/>
      <c r="Z59" s="60"/>
      <c r="AA59" s="60"/>
      <c r="AB59" s="60"/>
      <c r="AC59" s="53"/>
      <c r="AD59" s="27"/>
      <c r="AE59" s="27"/>
      <c r="AF59" s="27" t="s">
        <v>47</v>
      </c>
      <c r="AG59" s="51"/>
      <c r="AH59" s="27"/>
      <c r="AI59" s="27"/>
      <c r="AJ59" s="27"/>
    </row>
    <row r="60" spans="1:36" ht="3.75" customHeight="1" thickBot="1" x14ac:dyDescent="0.35">
      <c r="A60" s="27"/>
      <c r="B60" s="63"/>
      <c r="C60" s="64"/>
      <c r="D60" s="64"/>
      <c r="E60" s="64"/>
      <c r="F60" s="64"/>
      <c r="G60" s="65"/>
      <c r="H60" s="64"/>
      <c r="I60" s="64"/>
      <c r="J60" s="64"/>
      <c r="K60" s="64"/>
      <c r="L60" s="64"/>
      <c r="M60" s="64"/>
      <c r="N60" s="64"/>
      <c r="O60" s="66"/>
      <c r="P60" s="67"/>
      <c r="Q60" s="68"/>
      <c r="R60" s="68"/>
      <c r="S60" s="68"/>
      <c r="T60" s="68"/>
      <c r="U60" s="65"/>
      <c r="V60" s="65"/>
      <c r="W60" s="65"/>
      <c r="X60" s="65"/>
      <c r="Y60" s="65"/>
      <c r="Z60" s="65"/>
      <c r="AA60" s="65"/>
      <c r="AB60" s="65"/>
      <c r="AC60" s="69"/>
      <c r="AD60" s="27"/>
      <c r="AE60" s="27"/>
      <c r="AF60" s="27" t="s">
        <v>46</v>
      </c>
      <c r="AG60" s="27"/>
      <c r="AH60" s="27"/>
      <c r="AI60" s="27"/>
      <c r="AJ60" s="27"/>
    </row>
    <row r="61" spans="1:36" ht="13.5" hidden="1" customHeight="1" x14ac:dyDescent="0.3">
      <c r="A61" s="1"/>
      <c r="B61" s="70" t="s">
        <v>48</v>
      </c>
      <c r="C61" s="71"/>
      <c r="D61" s="71"/>
      <c r="E61" s="71"/>
      <c r="F61" s="72"/>
      <c r="G61" s="72"/>
      <c r="H61" s="72"/>
      <c r="I61" s="72"/>
      <c r="J61" s="72"/>
      <c r="K61" s="72"/>
      <c r="L61" s="72"/>
      <c r="M61" s="72"/>
      <c r="N61" s="72"/>
      <c r="O61" s="72"/>
      <c r="P61" s="72"/>
      <c r="Q61" s="72"/>
      <c r="R61" s="72"/>
      <c r="S61" s="72"/>
      <c r="T61" s="72"/>
      <c r="U61" s="72"/>
      <c r="V61" s="72"/>
      <c r="W61" s="72"/>
      <c r="X61" s="72"/>
      <c r="Y61" s="72"/>
      <c r="Z61" s="72"/>
      <c r="AA61" s="72"/>
      <c r="AB61" s="72"/>
      <c r="AC61" s="73"/>
      <c r="AD61" s="1"/>
      <c r="AE61" s="1"/>
      <c r="AF61" s="27" t="s">
        <v>49</v>
      </c>
      <c r="AG61" s="1"/>
      <c r="AH61" s="1"/>
      <c r="AI61" s="1"/>
      <c r="AJ61" s="1"/>
    </row>
    <row r="62" spans="1:36" ht="16.5" hidden="1" customHeight="1" x14ac:dyDescent="0.3">
      <c r="A62" s="27"/>
      <c r="B62" s="45"/>
      <c r="C62" s="24"/>
      <c r="D62" s="28" t="s">
        <v>50</v>
      </c>
      <c r="E62" s="28"/>
      <c r="F62" s="24"/>
      <c r="G62" s="24"/>
      <c r="H62" s="24"/>
      <c r="I62" s="24"/>
      <c r="J62" s="24"/>
      <c r="K62" s="24"/>
      <c r="L62" s="24"/>
      <c r="M62" s="24"/>
      <c r="N62" s="24"/>
      <c r="O62" s="24"/>
      <c r="P62" s="28" t="s">
        <v>43</v>
      </c>
      <c r="Q62" s="24"/>
      <c r="R62" s="24"/>
      <c r="S62" s="24" t="s">
        <v>51</v>
      </c>
      <c r="T62" s="24"/>
      <c r="U62" s="24"/>
      <c r="V62" s="24"/>
      <c r="W62" s="24"/>
      <c r="X62" s="24"/>
      <c r="Y62" s="24"/>
      <c r="Z62" s="24"/>
      <c r="AA62" s="24"/>
      <c r="AB62" s="24"/>
      <c r="AC62" s="53"/>
      <c r="AD62" s="27"/>
      <c r="AE62" s="27"/>
      <c r="AF62" s="27" t="b">
        <v>1</v>
      </c>
      <c r="AG62" s="27" t="b">
        <v>0</v>
      </c>
      <c r="AH62" s="27" t="b">
        <f>IF(AND(AF62,AG62),TRUE,FALSE)</f>
        <v>0</v>
      </c>
      <c r="AI62" s="27" t="b">
        <f>IF(OR(AF62,AG62),FALSE,TRUE)</f>
        <v>0</v>
      </c>
      <c r="AJ62" s="27"/>
    </row>
    <row r="63" spans="1:36" ht="12.75" hidden="1" customHeight="1" x14ac:dyDescent="0.3">
      <c r="A63" s="27"/>
      <c r="B63" s="45"/>
      <c r="C63" s="58" t="s">
        <v>52</v>
      </c>
      <c r="D63" s="28" t="s">
        <v>53</v>
      </c>
      <c r="E63" s="28"/>
      <c r="F63" s="24"/>
      <c r="G63" s="24"/>
      <c r="H63" s="24"/>
      <c r="I63" s="24"/>
      <c r="J63" s="24"/>
      <c r="K63" s="24"/>
      <c r="L63" s="24"/>
      <c r="M63" s="24"/>
      <c r="N63" s="58"/>
      <c r="O63" s="58"/>
      <c r="P63" s="58"/>
      <c r="Q63" s="24"/>
      <c r="R63" s="24"/>
      <c r="S63" s="24"/>
      <c r="T63" s="24"/>
      <c r="U63" s="24"/>
      <c r="V63" s="178"/>
      <c r="W63" s="179"/>
      <c r="X63" s="179"/>
      <c r="Y63" s="52"/>
      <c r="Z63" s="180" t="s">
        <v>54</v>
      </c>
      <c r="AA63" s="155"/>
      <c r="AB63" s="166"/>
      <c r="AC63" s="53"/>
      <c r="AD63" s="27"/>
      <c r="AE63" s="27"/>
      <c r="AF63" s="27"/>
      <c r="AG63" s="27"/>
      <c r="AH63" s="27"/>
      <c r="AI63" s="27"/>
      <c r="AJ63" s="27"/>
    </row>
    <row r="64" spans="1:36" ht="15" hidden="1" customHeight="1" x14ac:dyDescent="0.3">
      <c r="A64" s="27"/>
      <c r="B64" s="74"/>
      <c r="C64" s="75" t="s">
        <v>52</v>
      </c>
      <c r="D64" s="76" t="s">
        <v>55</v>
      </c>
      <c r="E64" s="76" t="s">
        <v>56</v>
      </c>
      <c r="F64" s="174" t="s">
        <v>57</v>
      </c>
      <c r="G64" s="166"/>
      <c r="H64" s="76" t="s">
        <v>56</v>
      </c>
      <c r="I64" s="76" t="s">
        <v>58</v>
      </c>
      <c r="J64" s="76" t="s">
        <v>56</v>
      </c>
      <c r="K64" s="76" t="s">
        <v>59</v>
      </c>
      <c r="L64" s="76" t="s">
        <v>56</v>
      </c>
      <c r="M64" s="76" t="s">
        <v>60</v>
      </c>
      <c r="N64" s="174" t="s">
        <v>61</v>
      </c>
      <c r="O64" s="166"/>
      <c r="P64" s="76" t="s">
        <v>62</v>
      </c>
      <c r="Q64" s="76" t="s">
        <v>61</v>
      </c>
      <c r="R64" s="76" t="s">
        <v>63</v>
      </c>
      <c r="S64" s="75" t="s">
        <v>61</v>
      </c>
      <c r="T64" s="75" t="s">
        <v>64</v>
      </c>
      <c r="U64" s="75"/>
      <c r="V64" s="181"/>
      <c r="W64" s="166"/>
      <c r="X64" s="75"/>
      <c r="Y64" s="52"/>
      <c r="Z64" s="15"/>
      <c r="AA64" s="15"/>
      <c r="AB64" s="15"/>
      <c r="AC64" s="77"/>
      <c r="AD64" s="27"/>
      <c r="AE64" s="27"/>
      <c r="AF64" s="27"/>
      <c r="AG64" s="27"/>
      <c r="AH64" s="27"/>
      <c r="AI64" s="27"/>
      <c r="AJ64" s="27"/>
    </row>
    <row r="65" spans="1:36" ht="13.5" hidden="1" customHeight="1" x14ac:dyDescent="0.3">
      <c r="A65" s="27"/>
      <c r="B65" s="74"/>
      <c r="C65" s="78">
        <v>1</v>
      </c>
      <c r="D65" s="79"/>
      <c r="E65" s="80" t="s">
        <v>56</v>
      </c>
      <c r="F65" s="172"/>
      <c r="G65" s="166"/>
      <c r="H65" s="80" t="s">
        <v>56</v>
      </c>
      <c r="I65" s="81"/>
      <c r="J65" s="80" t="s">
        <v>56</v>
      </c>
      <c r="K65" s="81"/>
      <c r="L65" s="80" t="s">
        <v>56</v>
      </c>
      <c r="M65" s="81"/>
      <c r="N65" s="173" t="s">
        <v>61</v>
      </c>
      <c r="O65" s="166"/>
      <c r="P65" s="81"/>
      <c r="Q65" s="80" t="s">
        <v>61</v>
      </c>
      <c r="R65" s="81"/>
      <c r="S65" s="81" t="s">
        <v>61</v>
      </c>
      <c r="T65" s="81"/>
      <c r="U65" s="81" t="s">
        <v>65</v>
      </c>
      <c r="V65" s="82"/>
      <c r="W65" s="174">
        <f>IF($AF$62,$V$63,D65+F65+I65+K65+M65-P65-R65-T65)</f>
        <v>0</v>
      </c>
      <c r="X65" s="166"/>
      <c r="Y65" s="46"/>
      <c r="Z65" s="46"/>
      <c r="AA65" s="46"/>
      <c r="AB65" s="83"/>
      <c r="AC65" s="53"/>
      <c r="AD65" s="27"/>
      <c r="AE65" s="27"/>
      <c r="AF65" s="27"/>
      <c r="AG65" s="27"/>
      <c r="AH65" s="27"/>
      <c r="AI65" s="27"/>
      <c r="AJ65" s="27"/>
    </row>
    <row r="66" spans="1:36" ht="3.75" hidden="1" customHeight="1" x14ac:dyDescent="0.3">
      <c r="A66" s="27"/>
      <c r="B66" s="45"/>
      <c r="C66" s="78"/>
      <c r="D66" s="84"/>
      <c r="E66" s="84"/>
      <c r="F66" s="84"/>
      <c r="G66" s="84"/>
      <c r="H66" s="84"/>
      <c r="I66" s="84"/>
      <c r="J66" s="84"/>
      <c r="K66" s="85"/>
      <c r="L66" s="84"/>
      <c r="M66" s="84"/>
      <c r="N66" s="84"/>
      <c r="O66" s="84"/>
      <c r="P66" s="81"/>
      <c r="Q66" s="84"/>
      <c r="R66" s="81"/>
      <c r="S66" s="84"/>
      <c r="T66" s="86"/>
      <c r="U66" s="86"/>
      <c r="V66" s="86"/>
      <c r="W66" s="86"/>
      <c r="X66" s="87"/>
      <c r="Y66" s="46"/>
      <c r="Z66" s="46"/>
      <c r="AA66" s="46"/>
      <c r="AB66" s="88"/>
      <c r="AC66" s="53"/>
      <c r="AD66" s="27"/>
      <c r="AE66" s="27"/>
      <c r="AF66" s="27"/>
      <c r="AG66" s="27"/>
      <c r="AH66" s="27"/>
      <c r="AI66" s="27"/>
      <c r="AJ66" s="27"/>
    </row>
    <row r="67" spans="1:36" ht="13.5" hidden="1" customHeight="1" x14ac:dyDescent="0.3">
      <c r="A67" s="27"/>
      <c r="B67" s="45"/>
      <c r="C67" s="78">
        <v>2</v>
      </c>
      <c r="D67" s="79"/>
      <c r="E67" s="80" t="s">
        <v>56</v>
      </c>
      <c r="F67" s="172"/>
      <c r="G67" s="166"/>
      <c r="H67" s="80" t="s">
        <v>56</v>
      </c>
      <c r="I67" s="81"/>
      <c r="J67" s="80" t="s">
        <v>56</v>
      </c>
      <c r="K67" s="81"/>
      <c r="L67" s="80" t="s">
        <v>56</v>
      </c>
      <c r="M67" s="81"/>
      <c r="N67" s="173" t="s">
        <v>61</v>
      </c>
      <c r="O67" s="166"/>
      <c r="P67" s="81"/>
      <c r="Q67" s="80" t="s">
        <v>61</v>
      </c>
      <c r="R67" s="81"/>
      <c r="S67" s="81" t="s">
        <v>61</v>
      </c>
      <c r="T67" s="81"/>
      <c r="U67" s="81" t="s">
        <v>65</v>
      </c>
      <c r="V67" s="82"/>
      <c r="W67" s="174">
        <f>IF($AF$62,$V$63,D67+F67+I67+K67+M67-P67-R67-T67)</f>
        <v>0</v>
      </c>
      <c r="X67" s="166"/>
      <c r="Y67" s="46"/>
      <c r="Z67" s="46"/>
      <c r="AA67" s="46"/>
      <c r="AB67" s="88"/>
      <c r="AC67" s="53"/>
      <c r="AD67" s="27"/>
      <c r="AE67" s="27"/>
      <c r="AF67" s="27"/>
      <c r="AG67" s="27"/>
      <c r="AH67" s="27"/>
      <c r="AI67" s="27"/>
      <c r="AJ67" s="27"/>
    </row>
    <row r="68" spans="1:36" ht="1.5" hidden="1" customHeight="1" x14ac:dyDescent="0.3">
      <c r="A68" s="27"/>
      <c r="B68" s="45"/>
      <c r="C68" s="78"/>
      <c r="D68" s="84"/>
      <c r="E68" s="84"/>
      <c r="F68" s="84"/>
      <c r="G68" s="84"/>
      <c r="H68" s="84"/>
      <c r="I68" s="84"/>
      <c r="J68" s="84"/>
      <c r="K68" s="85"/>
      <c r="L68" s="84"/>
      <c r="M68" s="84"/>
      <c r="N68" s="84"/>
      <c r="O68" s="84"/>
      <c r="P68" s="81"/>
      <c r="Q68" s="84"/>
      <c r="R68" s="81"/>
      <c r="S68" s="84"/>
      <c r="T68" s="86"/>
      <c r="U68" s="86"/>
      <c r="V68" s="86"/>
      <c r="W68" s="86"/>
      <c r="X68" s="87"/>
      <c r="Y68" s="46"/>
      <c r="Z68" s="46"/>
      <c r="AA68" s="46"/>
      <c r="AB68" s="88"/>
      <c r="AC68" s="53"/>
      <c r="AD68" s="27"/>
      <c r="AE68" s="27"/>
      <c r="AF68" s="27"/>
      <c r="AG68" s="27"/>
      <c r="AH68" s="27"/>
      <c r="AI68" s="27"/>
      <c r="AJ68" s="27"/>
    </row>
    <row r="69" spans="1:36" ht="13.5" hidden="1" customHeight="1" x14ac:dyDescent="0.3">
      <c r="A69" s="27"/>
      <c r="B69" s="45"/>
      <c r="C69" s="78">
        <v>3</v>
      </c>
      <c r="D69" s="79"/>
      <c r="E69" s="80" t="s">
        <v>56</v>
      </c>
      <c r="F69" s="172"/>
      <c r="G69" s="166"/>
      <c r="H69" s="80" t="s">
        <v>56</v>
      </c>
      <c r="I69" s="81"/>
      <c r="J69" s="80" t="s">
        <v>56</v>
      </c>
      <c r="K69" s="81"/>
      <c r="L69" s="80" t="s">
        <v>56</v>
      </c>
      <c r="M69" s="81"/>
      <c r="N69" s="173" t="s">
        <v>61</v>
      </c>
      <c r="O69" s="166"/>
      <c r="P69" s="81"/>
      <c r="Q69" s="80" t="s">
        <v>61</v>
      </c>
      <c r="R69" s="81"/>
      <c r="S69" s="81" t="s">
        <v>61</v>
      </c>
      <c r="T69" s="81"/>
      <c r="U69" s="81" t="s">
        <v>65</v>
      </c>
      <c r="V69" s="82"/>
      <c r="W69" s="174">
        <f>IF($AF$62,$V$63,D69+F69+I69+K69+M69-P69-R69-T69)</f>
        <v>0</v>
      </c>
      <c r="X69" s="166"/>
      <c r="Y69" s="46"/>
      <c r="Z69" s="46"/>
      <c r="AA69" s="46"/>
      <c r="AB69" s="88"/>
      <c r="AC69" s="53"/>
      <c r="AD69" s="27"/>
      <c r="AE69" s="27"/>
      <c r="AF69" s="27"/>
      <c r="AG69" s="27"/>
      <c r="AH69" s="27"/>
      <c r="AI69" s="27"/>
      <c r="AJ69" s="27"/>
    </row>
    <row r="70" spans="1:36" ht="1.5" hidden="1" customHeight="1" x14ac:dyDescent="0.3">
      <c r="A70" s="27"/>
      <c r="B70" s="45"/>
      <c r="C70" s="78"/>
      <c r="D70" s="84"/>
      <c r="E70" s="84"/>
      <c r="F70" s="84"/>
      <c r="G70" s="84"/>
      <c r="H70" s="84"/>
      <c r="I70" s="84"/>
      <c r="J70" s="84"/>
      <c r="K70" s="85"/>
      <c r="L70" s="84"/>
      <c r="M70" s="84"/>
      <c r="N70" s="84"/>
      <c r="O70" s="84"/>
      <c r="P70" s="81"/>
      <c r="Q70" s="84"/>
      <c r="R70" s="81"/>
      <c r="S70" s="84"/>
      <c r="T70" s="86"/>
      <c r="U70" s="86"/>
      <c r="V70" s="86"/>
      <c r="W70" s="87"/>
      <c r="X70" s="87"/>
      <c r="Y70" s="46"/>
      <c r="Z70" s="46"/>
      <c r="AA70" s="46"/>
      <c r="AB70" s="88"/>
      <c r="AC70" s="53"/>
      <c r="AD70" s="27"/>
      <c r="AE70" s="27"/>
      <c r="AF70" s="27"/>
      <c r="AG70" s="27"/>
      <c r="AH70" s="27"/>
      <c r="AI70" s="27"/>
      <c r="AJ70" s="27"/>
    </row>
    <row r="71" spans="1:36" ht="13.5" hidden="1" customHeight="1" x14ac:dyDescent="0.3">
      <c r="A71" s="27"/>
      <c r="B71" s="45"/>
      <c r="C71" s="78">
        <v>4</v>
      </c>
      <c r="D71" s="79"/>
      <c r="E71" s="80" t="s">
        <v>56</v>
      </c>
      <c r="F71" s="172"/>
      <c r="G71" s="166"/>
      <c r="H71" s="80" t="s">
        <v>56</v>
      </c>
      <c r="I71" s="81"/>
      <c r="J71" s="80" t="s">
        <v>56</v>
      </c>
      <c r="K71" s="81"/>
      <c r="L71" s="80" t="s">
        <v>56</v>
      </c>
      <c r="M71" s="81"/>
      <c r="N71" s="173" t="s">
        <v>61</v>
      </c>
      <c r="O71" s="166"/>
      <c r="P71" s="81"/>
      <c r="Q71" s="80" t="s">
        <v>61</v>
      </c>
      <c r="R71" s="81"/>
      <c r="S71" s="81" t="s">
        <v>61</v>
      </c>
      <c r="T71" s="81"/>
      <c r="U71" s="81" t="s">
        <v>65</v>
      </c>
      <c r="V71" s="82"/>
      <c r="W71" s="174">
        <f>IF($AF$62,$V$63,D71+F71+I71+K71+M71-P71-R71-T71)</f>
        <v>0</v>
      </c>
      <c r="X71" s="166"/>
      <c r="Y71" s="46"/>
      <c r="Z71" s="46"/>
      <c r="AA71" s="46"/>
      <c r="AB71" s="88"/>
      <c r="AC71" s="53"/>
      <c r="AD71" s="27"/>
      <c r="AE71" s="27"/>
      <c r="AF71" s="27"/>
      <c r="AG71" s="27"/>
      <c r="AH71" s="27"/>
      <c r="AI71" s="27"/>
      <c r="AJ71" s="27"/>
    </row>
    <row r="72" spans="1:36" ht="13.5" hidden="1" customHeight="1" x14ac:dyDescent="0.3">
      <c r="A72" s="27"/>
      <c r="B72" s="45"/>
      <c r="C72" s="78"/>
      <c r="D72" s="84"/>
      <c r="E72" s="84"/>
      <c r="F72" s="84"/>
      <c r="G72" s="84"/>
      <c r="H72" s="84"/>
      <c r="I72" s="84"/>
      <c r="J72" s="84"/>
      <c r="K72" s="85"/>
      <c r="L72" s="84"/>
      <c r="M72" s="84"/>
      <c r="N72" s="84"/>
      <c r="O72" s="84"/>
      <c r="P72" s="81"/>
      <c r="Q72" s="84"/>
      <c r="R72" s="81"/>
      <c r="S72" s="84"/>
      <c r="T72" s="86"/>
      <c r="U72" s="86"/>
      <c r="V72" s="86"/>
      <c r="W72" s="86"/>
      <c r="X72" s="87"/>
      <c r="Y72" s="46"/>
      <c r="Z72" s="46"/>
      <c r="AA72" s="46"/>
      <c r="AB72" s="88"/>
      <c r="AC72" s="53"/>
      <c r="AD72" s="27"/>
      <c r="AE72" s="27"/>
      <c r="AF72" s="27"/>
      <c r="AG72" s="27"/>
      <c r="AH72" s="27"/>
      <c r="AI72" s="27"/>
      <c r="AJ72" s="27"/>
    </row>
    <row r="73" spans="1:36" ht="13.5" hidden="1" customHeight="1" x14ac:dyDescent="0.3">
      <c r="A73" s="27"/>
      <c r="B73" s="45"/>
      <c r="C73" s="78">
        <v>5</v>
      </c>
      <c r="D73" s="79"/>
      <c r="E73" s="80" t="s">
        <v>56</v>
      </c>
      <c r="F73" s="172"/>
      <c r="G73" s="166"/>
      <c r="H73" s="80" t="s">
        <v>56</v>
      </c>
      <c r="I73" s="81"/>
      <c r="J73" s="80" t="s">
        <v>56</v>
      </c>
      <c r="K73" s="81"/>
      <c r="L73" s="80" t="s">
        <v>56</v>
      </c>
      <c r="M73" s="81"/>
      <c r="N73" s="173" t="s">
        <v>61</v>
      </c>
      <c r="O73" s="166"/>
      <c r="P73" s="81"/>
      <c r="Q73" s="80" t="s">
        <v>61</v>
      </c>
      <c r="R73" s="81"/>
      <c r="S73" s="81" t="s">
        <v>61</v>
      </c>
      <c r="T73" s="81"/>
      <c r="U73" s="81" t="s">
        <v>65</v>
      </c>
      <c r="V73" s="82"/>
      <c r="W73" s="174">
        <f>IF($AF$62,$V$63,D73+F73+I73+K73+M73-P73-R73-T73)</f>
        <v>0</v>
      </c>
      <c r="X73" s="166"/>
      <c r="Y73" s="46"/>
      <c r="Z73" s="46"/>
      <c r="AA73" s="46"/>
      <c r="AB73" s="88"/>
      <c r="AC73" s="53"/>
      <c r="AD73" s="27"/>
      <c r="AE73" s="27"/>
      <c r="AF73" s="27"/>
      <c r="AG73" s="27"/>
      <c r="AH73" s="27"/>
      <c r="AI73" s="27"/>
      <c r="AJ73" s="27"/>
    </row>
    <row r="74" spans="1:36" ht="13.5" hidden="1" customHeight="1" x14ac:dyDescent="0.3">
      <c r="A74" s="27"/>
      <c r="B74" s="45"/>
      <c r="C74" s="78"/>
      <c r="D74" s="84"/>
      <c r="E74" s="84"/>
      <c r="F74" s="84"/>
      <c r="G74" s="84"/>
      <c r="H74" s="84"/>
      <c r="I74" s="84"/>
      <c r="J74" s="84"/>
      <c r="K74" s="85"/>
      <c r="L74" s="84"/>
      <c r="M74" s="84"/>
      <c r="N74" s="84"/>
      <c r="O74" s="84"/>
      <c r="P74" s="81"/>
      <c r="Q74" s="84"/>
      <c r="R74" s="81"/>
      <c r="S74" s="84"/>
      <c r="T74" s="86"/>
      <c r="U74" s="86"/>
      <c r="V74" s="86"/>
      <c r="W74" s="86"/>
      <c r="X74" s="87"/>
      <c r="Y74" s="46"/>
      <c r="Z74" s="46"/>
      <c r="AA74" s="46"/>
      <c r="AB74" s="88"/>
      <c r="AC74" s="53"/>
      <c r="AD74" s="27"/>
      <c r="AE74" s="27"/>
      <c r="AF74" s="27"/>
      <c r="AG74" s="27"/>
      <c r="AH74" s="27"/>
      <c r="AI74" s="27"/>
      <c r="AJ74" s="27"/>
    </row>
    <row r="75" spans="1:36" ht="13.5" hidden="1" customHeight="1" x14ac:dyDescent="0.3">
      <c r="A75" s="27"/>
      <c r="B75" s="45"/>
      <c r="C75" s="78">
        <v>6</v>
      </c>
      <c r="D75" s="79"/>
      <c r="E75" s="80" t="s">
        <v>56</v>
      </c>
      <c r="F75" s="172"/>
      <c r="G75" s="166"/>
      <c r="H75" s="80" t="s">
        <v>56</v>
      </c>
      <c r="I75" s="81"/>
      <c r="J75" s="80" t="s">
        <v>56</v>
      </c>
      <c r="K75" s="81"/>
      <c r="L75" s="80" t="s">
        <v>56</v>
      </c>
      <c r="M75" s="81"/>
      <c r="N75" s="173" t="s">
        <v>61</v>
      </c>
      <c r="O75" s="166"/>
      <c r="P75" s="81"/>
      <c r="Q75" s="80" t="s">
        <v>61</v>
      </c>
      <c r="R75" s="81"/>
      <c r="S75" s="81" t="s">
        <v>61</v>
      </c>
      <c r="T75" s="81"/>
      <c r="U75" s="81" t="s">
        <v>65</v>
      </c>
      <c r="V75" s="82"/>
      <c r="W75" s="174">
        <f>IF($AF$62,$V$63,D75+F75+I75+K75+M75-P75-R75-T75)</f>
        <v>0</v>
      </c>
      <c r="X75" s="166"/>
      <c r="Y75" s="46"/>
      <c r="Z75" s="46"/>
      <c r="AA75" s="46"/>
      <c r="AB75" s="88"/>
      <c r="AC75" s="53"/>
      <c r="AD75" s="27"/>
      <c r="AE75" s="27"/>
      <c r="AF75" s="27"/>
      <c r="AG75" s="27"/>
      <c r="AH75" s="27"/>
      <c r="AI75" s="27"/>
      <c r="AJ75" s="27"/>
    </row>
    <row r="76" spans="1:36" ht="1.5" hidden="1" customHeight="1" x14ac:dyDescent="0.3">
      <c r="A76" s="27"/>
      <c r="B76" s="45"/>
      <c r="C76" s="78"/>
      <c r="D76" s="84"/>
      <c r="E76" s="84"/>
      <c r="F76" s="84"/>
      <c r="G76" s="84"/>
      <c r="H76" s="84"/>
      <c r="I76" s="84"/>
      <c r="J76" s="84"/>
      <c r="K76" s="85"/>
      <c r="L76" s="84"/>
      <c r="M76" s="84"/>
      <c r="N76" s="84"/>
      <c r="O76" s="84"/>
      <c r="P76" s="81"/>
      <c r="Q76" s="84"/>
      <c r="R76" s="81"/>
      <c r="S76" s="84"/>
      <c r="T76" s="86"/>
      <c r="U76" s="86"/>
      <c r="V76" s="86"/>
      <c r="W76" s="86"/>
      <c r="X76" s="87"/>
      <c r="Y76" s="46"/>
      <c r="Z76" s="46"/>
      <c r="AA76" s="46"/>
      <c r="AB76" s="88"/>
      <c r="AC76" s="53"/>
      <c r="AD76" s="27"/>
      <c r="AE76" s="27"/>
      <c r="AF76" s="27"/>
      <c r="AG76" s="27"/>
      <c r="AH76" s="27"/>
      <c r="AI76" s="27"/>
      <c r="AJ76" s="27"/>
    </row>
    <row r="77" spans="1:36" ht="13.5" hidden="1" customHeight="1" x14ac:dyDescent="0.3">
      <c r="A77" s="27"/>
      <c r="B77" s="45"/>
      <c r="C77" s="78">
        <v>7</v>
      </c>
      <c r="D77" s="79"/>
      <c r="E77" s="80" t="s">
        <v>56</v>
      </c>
      <c r="F77" s="172"/>
      <c r="G77" s="166"/>
      <c r="H77" s="80" t="s">
        <v>56</v>
      </c>
      <c r="I77" s="81"/>
      <c r="J77" s="80" t="s">
        <v>56</v>
      </c>
      <c r="K77" s="81"/>
      <c r="L77" s="80" t="s">
        <v>56</v>
      </c>
      <c r="M77" s="81"/>
      <c r="N77" s="173" t="s">
        <v>61</v>
      </c>
      <c r="O77" s="166"/>
      <c r="P77" s="81"/>
      <c r="Q77" s="80" t="s">
        <v>61</v>
      </c>
      <c r="R77" s="81"/>
      <c r="S77" s="81" t="s">
        <v>61</v>
      </c>
      <c r="T77" s="81"/>
      <c r="U77" s="81" t="s">
        <v>65</v>
      </c>
      <c r="V77" s="82"/>
      <c r="W77" s="174">
        <f>IF($AF$62,$V$63,D77+F77+I77+K77+M77-P77-R77-T77)</f>
        <v>0</v>
      </c>
      <c r="X77" s="166"/>
      <c r="Y77" s="46"/>
      <c r="Z77" s="46"/>
      <c r="AA77" s="46"/>
      <c r="AB77" s="88"/>
      <c r="AC77" s="53"/>
      <c r="AD77" s="27"/>
      <c r="AE77" s="27"/>
      <c r="AF77" s="27"/>
      <c r="AG77" s="27"/>
      <c r="AH77" s="27"/>
      <c r="AI77" s="27"/>
      <c r="AJ77" s="27"/>
    </row>
    <row r="78" spans="1:36" ht="1.5" hidden="1" customHeight="1" x14ac:dyDescent="0.3">
      <c r="A78" s="27"/>
      <c r="B78" s="45"/>
      <c r="C78" s="78"/>
      <c r="D78" s="84"/>
      <c r="E78" s="84"/>
      <c r="F78" s="84"/>
      <c r="G78" s="84"/>
      <c r="H78" s="84"/>
      <c r="I78" s="84"/>
      <c r="J78" s="84"/>
      <c r="K78" s="85"/>
      <c r="L78" s="84"/>
      <c r="M78" s="84"/>
      <c r="N78" s="84"/>
      <c r="O78" s="84"/>
      <c r="P78" s="81"/>
      <c r="Q78" s="84"/>
      <c r="R78" s="81"/>
      <c r="S78" s="84"/>
      <c r="T78" s="86"/>
      <c r="U78" s="86"/>
      <c r="V78" s="86"/>
      <c r="W78" s="87"/>
      <c r="X78" s="87"/>
      <c r="Y78" s="46"/>
      <c r="Z78" s="46"/>
      <c r="AA78" s="46"/>
      <c r="AB78" s="88"/>
      <c r="AC78" s="53"/>
      <c r="AD78" s="27"/>
      <c r="AE78" s="27"/>
      <c r="AF78" s="27"/>
      <c r="AG78" s="27"/>
      <c r="AH78" s="27"/>
      <c r="AI78" s="27"/>
      <c r="AJ78" s="27"/>
    </row>
    <row r="79" spans="1:36" ht="13.5" hidden="1" customHeight="1" x14ac:dyDescent="0.3">
      <c r="A79" s="27"/>
      <c r="B79" s="45"/>
      <c r="C79" s="78">
        <v>8</v>
      </c>
      <c r="D79" s="79"/>
      <c r="E79" s="80" t="s">
        <v>56</v>
      </c>
      <c r="F79" s="172"/>
      <c r="G79" s="166"/>
      <c r="H79" s="80" t="s">
        <v>56</v>
      </c>
      <c r="I79" s="81"/>
      <c r="J79" s="80" t="s">
        <v>56</v>
      </c>
      <c r="K79" s="81"/>
      <c r="L79" s="80" t="s">
        <v>56</v>
      </c>
      <c r="M79" s="81"/>
      <c r="N79" s="173" t="s">
        <v>61</v>
      </c>
      <c r="O79" s="166"/>
      <c r="P79" s="81"/>
      <c r="Q79" s="80" t="s">
        <v>61</v>
      </c>
      <c r="R79" s="81"/>
      <c r="S79" s="81" t="s">
        <v>61</v>
      </c>
      <c r="T79" s="81"/>
      <c r="U79" s="81" t="s">
        <v>65</v>
      </c>
      <c r="V79" s="82"/>
      <c r="W79" s="174">
        <f>IF($AF$62,$V$63,D79+F79+I79+K79+M79-P79-R79-T79)</f>
        <v>0</v>
      </c>
      <c r="X79" s="166"/>
      <c r="Y79" s="46"/>
      <c r="Z79" s="46"/>
      <c r="AA79" s="46"/>
      <c r="AB79" s="88"/>
      <c r="AC79" s="53"/>
      <c r="AD79" s="27"/>
      <c r="AE79" s="27"/>
      <c r="AF79" s="27"/>
      <c r="AG79" s="27"/>
      <c r="AH79" s="27"/>
      <c r="AI79" s="27"/>
      <c r="AJ79" s="27"/>
    </row>
    <row r="80" spans="1:36" ht="1.5" hidden="1" customHeight="1" x14ac:dyDescent="0.3">
      <c r="A80" s="27"/>
      <c r="B80" s="45"/>
      <c r="C80" s="78"/>
      <c r="D80" s="84"/>
      <c r="E80" s="84"/>
      <c r="F80" s="84"/>
      <c r="G80" s="84"/>
      <c r="H80" s="84"/>
      <c r="I80" s="84"/>
      <c r="J80" s="84"/>
      <c r="K80" s="85"/>
      <c r="L80" s="84"/>
      <c r="M80" s="84"/>
      <c r="N80" s="84"/>
      <c r="O80" s="84"/>
      <c r="P80" s="81"/>
      <c r="Q80" s="84"/>
      <c r="R80" s="81"/>
      <c r="S80" s="84"/>
      <c r="T80" s="86"/>
      <c r="U80" s="86"/>
      <c r="V80" s="86"/>
      <c r="W80" s="86"/>
      <c r="X80" s="87"/>
      <c r="Y80" s="46"/>
      <c r="Z80" s="46"/>
      <c r="AA80" s="46"/>
      <c r="AB80" s="88"/>
      <c r="AC80" s="53"/>
      <c r="AD80" s="27"/>
      <c r="AE80" s="27"/>
      <c r="AF80" s="27"/>
      <c r="AG80" s="27"/>
      <c r="AH80" s="27"/>
      <c r="AI80" s="27"/>
      <c r="AJ80" s="27"/>
    </row>
    <row r="81" spans="1:36" ht="13.5" hidden="1" customHeight="1" x14ac:dyDescent="0.3">
      <c r="A81" s="27"/>
      <c r="B81" s="45"/>
      <c r="C81" s="78">
        <v>9</v>
      </c>
      <c r="D81" s="79"/>
      <c r="E81" s="80" t="s">
        <v>56</v>
      </c>
      <c r="F81" s="172"/>
      <c r="G81" s="166"/>
      <c r="H81" s="80" t="s">
        <v>56</v>
      </c>
      <c r="I81" s="81"/>
      <c r="J81" s="80" t="s">
        <v>56</v>
      </c>
      <c r="K81" s="81"/>
      <c r="L81" s="80" t="s">
        <v>56</v>
      </c>
      <c r="M81" s="81"/>
      <c r="N81" s="173" t="s">
        <v>61</v>
      </c>
      <c r="O81" s="166"/>
      <c r="P81" s="81"/>
      <c r="Q81" s="80" t="s">
        <v>61</v>
      </c>
      <c r="R81" s="81"/>
      <c r="S81" s="81" t="s">
        <v>61</v>
      </c>
      <c r="T81" s="81"/>
      <c r="U81" s="81" t="s">
        <v>65</v>
      </c>
      <c r="V81" s="82"/>
      <c r="W81" s="174">
        <f>IF($AF$62,$V$63,D81+F81+I81+K81+M81-P81-R81-T81)</f>
        <v>0</v>
      </c>
      <c r="X81" s="166"/>
      <c r="Y81" s="46"/>
      <c r="Z81" s="46"/>
      <c r="AA81" s="46"/>
      <c r="AB81" s="88"/>
      <c r="AC81" s="53"/>
      <c r="AD81" s="27"/>
      <c r="AE81" s="27"/>
      <c r="AF81" s="27"/>
      <c r="AG81" s="27"/>
      <c r="AH81" s="27"/>
      <c r="AI81" s="27"/>
      <c r="AJ81" s="27"/>
    </row>
    <row r="82" spans="1:36" ht="3.75" hidden="1" customHeight="1" x14ac:dyDescent="0.3">
      <c r="A82" s="27"/>
      <c r="B82" s="63"/>
      <c r="C82" s="89"/>
      <c r="D82" s="89"/>
      <c r="E82" s="89"/>
      <c r="F82" s="89"/>
      <c r="G82" s="89"/>
      <c r="H82" s="89"/>
      <c r="I82" s="89"/>
      <c r="J82" s="89"/>
      <c r="K82" s="89"/>
      <c r="L82" s="89"/>
      <c r="M82" s="89"/>
      <c r="N82" s="89"/>
      <c r="O82" s="89"/>
      <c r="P82" s="89"/>
      <c r="Q82" s="89"/>
      <c r="R82" s="89"/>
      <c r="S82" s="89"/>
      <c r="T82" s="89"/>
      <c r="U82" s="89"/>
      <c r="V82" s="89"/>
      <c r="W82" s="89"/>
      <c r="X82" s="89"/>
      <c r="Y82" s="90"/>
      <c r="Z82" s="91"/>
      <c r="AA82" s="91"/>
      <c r="AB82" s="92"/>
      <c r="AC82" s="69"/>
      <c r="AD82" s="27"/>
      <c r="AE82" s="27"/>
      <c r="AF82" s="27"/>
      <c r="AG82" s="27"/>
      <c r="AH82" s="27"/>
      <c r="AI82" s="27"/>
      <c r="AJ82" s="27"/>
    </row>
    <row r="83" spans="1:36" ht="19.5" hidden="1" customHeight="1" x14ac:dyDescent="0.3">
      <c r="A83" s="27"/>
      <c r="B83" s="93" t="s">
        <v>66</v>
      </c>
      <c r="C83" s="94"/>
      <c r="D83" s="94"/>
      <c r="E83" s="94"/>
      <c r="F83" s="95"/>
      <c r="G83" s="95"/>
      <c r="H83" s="95"/>
      <c r="I83" s="95"/>
      <c r="J83" s="95"/>
      <c r="K83" s="95"/>
      <c r="L83" s="95"/>
      <c r="M83" s="95"/>
      <c r="N83" s="95"/>
      <c r="O83" s="95"/>
      <c r="P83" s="95"/>
      <c r="Q83" s="95"/>
      <c r="R83" s="95"/>
      <c r="S83" s="95"/>
      <c r="T83" s="95"/>
      <c r="U83" s="95"/>
      <c r="V83" s="95"/>
      <c r="W83" s="95"/>
      <c r="X83" s="95"/>
      <c r="Y83" s="95"/>
      <c r="Z83" s="95"/>
      <c r="AA83" s="95"/>
      <c r="AB83" s="95"/>
      <c r="AC83" s="96"/>
      <c r="AD83" s="27"/>
      <c r="AE83" s="27"/>
      <c r="AF83" s="27"/>
      <c r="AG83" s="27"/>
      <c r="AH83" s="27"/>
      <c r="AI83" s="27"/>
      <c r="AJ83" s="27"/>
    </row>
    <row r="84" spans="1:36" ht="24" hidden="1" customHeight="1" x14ac:dyDescent="0.3">
      <c r="A84" s="27"/>
      <c r="B84" s="97"/>
      <c r="C84" s="98"/>
      <c r="D84" s="98" t="s">
        <v>67</v>
      </c>
      <c r="E84" s="98"/>
      <c r="F84" s="98"/>
      <c r="G84" s="98"/>
      <c r="H84" s="98"/>
      <c r="I84" s="98"/>
      <c r="J84" s="98"/>
      <c r="K84" s="98"/>
      <c r="L84" s="98"/>
      <c r="M84" s="98"/>
      <c r="N84" s="98"/>
      <c r="O84" s="98"/>
      <c r="P84" s="98"/>
      <c r="Q84" s="98"/>
      <c r="R84" s="98"/>
      <c r="S84" s="98"/>
      <c r="T84" s="98"/>
      <c r="U84" s="98"/>
      <c r="V84" s="98"/>
      <c r="W84" s="98"/>
      <c r="X84" s="98"/>
      <c r="Y84" s="98"/>
      <c r="Z84" s="98"/>
      <c r="AA84" s="98"/>
      <c r="AB84" s="98"/>
      <c r="AC84" s="99"/>
      <c r="AD84" s="27"/>
      <c r="AE84" s="27"/>
      <c r="AF84" s="27"/>
      <c r="AG84" s="27"/>
      <c r="AH84" s="27"/>
      <c r="AI84" s="27"/>
      <c r="AJ84" s="27"/>
    </row>
    <row r="85" spans="1:36" ht="42" hidden="1" customHeight="1" x14ac:dyDescent="0.3">
      <c r="A85" s="29"/>
      <c r="B85" s="100"/>
      <c r="C85" s="57"/>
      <c r="D85" s="171" t="s">
        <v>68</v>
      </c>
      <c r="E85" s="155"/>
      <c r="F85" s="155"/>
      <c r="G85" s="166"/>
      <c r="H85" s="52"/>
      <c r="I85" s="175" t="s">
        <v>69</v>
      </c>
      <c r="J85" s="155"/>
      <c r="K85" s="166"/>
      <c r="L85" s="15"/>
      <c r="M85" s="175" t="s">
        <v>70</v>
      </c>
      <c r="N85" s="155"/>
      <c r="O85" s="155"/>
      <c r="P85" s="155"/>
      <c r="Q85" s="155"/>
      <c r="R85" s="155"/>
      <c r="S85" s="155"/>
      <c r="T85" s="166"/>
      <c r="U85" s="175" t="s">
        <v>71</v>
      </c>
      <c r="V85" s="155"/>
      <c r="W85" s="155"/>
      <c r="X85" s="155"/>
      <c r="Y85" s="155"/>
      <c r="Z85" s="155"/>
      <c r="AA85" s="155"/>
      <c r="AB85" s="155"/>
      <c r="AC85" s="156"/>
      <c r="AD85" s="29"/>
      <c r="AE85" s="29"/>
      <c r="AF85" s="29"/>
      <c r="AG85" s="29"/>
      <c r="AH85" s="29"/>
      <c r="AI85" s="101"/>
      <c r="AJ85" s="29"/>
    </row>
    <row r="86" spans="1:36" ht="13.5" hidden="1" customHeight="1" x14ac:dyDescent="0.3">
      <c r="A86" s="27"/>
      <c r="B86" s="45"/>
      <c r="C86" s="24"/>
      <c r="D86" s="24" t="s">
        <v>72</v>
      </c>
      <c r="E86" s="24"/>
      <c r="F86" s="24"/>
      <c r="G86" s="24"/>
      <c r="H86" s="24"/>
      <c r="I86" s="171" t="s">
        <v>73</v>
      </c>
      <c r="J86" s="155"/>
      <c r="K86" s="166"/>
      <c r="L86" s="24"/>
      <c r="M86" s="24"/>
      <c r="N86" s="171" t="s">
        <v>74</v>
      </c>
      <c r="O86" s="155"/>
      <c r="P86" s="155"/>
      <c r="Q86" s="155"/>
      <c r="R86" s="166"/>
      <c r="S86" s="24"/>
      <c r="T86" s="24"/>
      <c r="U86" s="24"/>
      <c r="V86" s="171" t="s">
        <v>75</v>
      </c>
      <c r="W86" s="155"/>
      <c r="X86" s="155"/>
      <c r="Y86" s="155"/>
      <c r="Z86" s="155"/>
      <c r="AA86" s="155"/>
      <c r="AB86" s="166"/>
      <c r="AC86" s="53"/>
      <c r="AD86" s="27"/>
      <c r="AE86" s="27"/>
      <c r="AF86" s="27"/>
      <c r="AG86" s="27"/>
      <c r="AH86" s="27"/>
      <c r="AI86" s="102"/>
      <c r="AJ86" s="27"/>
    </row>
    <row r="87" spans="1:36" ht="12.75" hidden="1" customHeight="1" x14ac:dyDescent="0.3">
      <c r="A87" s="47"/>
      <c r="B87" s="103"/>
      <c r="C87" s="28">
        <v>1</v>
      </c>
      <c r="D87" s="165">
        <f>IF($D35&gt;0,(94-$W35)/94,0)</f>
        <v>1</v>
      </c>
      <c r="E87" s="155"/>
      <c r="F87" s="166"/>
      <c r="G87" s="28"/>
      <c r="H87" s="28"/>
      <c r="I87" s="165">
        <f>IF($D35&gt;0,(183-$W35)/183,0)</f>
        <v>1</v>
      </c>
      <c r="J87" s="155"/>
      <c r="K87" s="166"/>
      <c r="L87" s="104"/>
      <c r="M87" s="104"/>
      <c r="N87" s="165">
        <f>IF($D35&gt;0,(80-$W35)/80,0)</f>
        <v>1</v>
      </c>
      <c r="O87" s="155"/>
      <c r="P87" s="155"/>
      <c r="Q87" s="155"/>
      <c r="R87" s="166"/>
      <c r="S87" s="104"/>
      <c r="T87" s="104"/>
      <c r="U87" s="104"/>
      <c r="V87" s="165">
        <f>IF($D35&gt;0,(124-$W35)/124,0)</f>
        <v>1</v>
      </c>
      <c r="W87" s="155"/>
      <c r="X87" s="155"/>
      <c r="Y87" s="155"/>
      <c r="Z87" s="155"/>
      <c r="AA87" s="155"/>
      <c r="AB87" s="166"/>
      <c r="AC87" s="105"/>
      <c r="AD87" s="47"/>
      <c r="AE87" s="31"/>
      <c r="AF87" s="106"/>
      <c r="AG87" s="106"/>
      <c r="AH87" s="106"/>
      <c r="AI87" s="107"/>
      <c r="AJ87" s="47"/>
    </row>
    <row r="88" spans="1:36" ht="12.75" hidden="1" customHeight="1" x14ac:dyDescent="0.3">
      <c r="A88" s="27"/>
      <c r="B88" s="45"/>
      <c r="C88" s="28">
        <v>2</v>
      </c>
      <c r="D88" s="165">
        <f>IF($D37&gt;0,(94-$W37)/94,0)</f>
        <v>1</v>
      </c>
      <c r="E88" s="155"/>
      <c r="F88" s="166"/>
      <c r="G88" s="28"/>
      <c r="H88" s="28"/>
      <c r="I88" s="165">
        <f>IF(D37&gt;0,(183-W37)/183,0)</f>
        <v>1</v>
      </c>
      <c r="J88" s="155"/>
      <c r="K88" s="166"/>
      <c r="L88" s="104"/>
      <c r="M88" s="104"/>
      <c r="N88" s="165">
        <f>IF($D37&gt;0,(80-$W37)/80,0)</f>
        <v>1</v>
      </c>
      <c r="O88" s="155"/>
      <c r="P88" s="155"/>
      <c r="Q88" s="155"/>
      <c r="R88" s="166"/>
      <c r="S88" s="104"/>
      <c r="T88" s="104"/>
      <c r="U88" s="104"/>
      <c r="V88" s="165">
        <f>IF($D37&gt;0,(124-$W37)/124,0)</f>
        <v>1</v>
      </c>
      <c r="W88" s="155"/>
      <c r="X88" s="155"/>
      <c r="Y88" s="155"/>
      <c r="Z88" s="155"/>
      <c r="AA88" s="155"/>
      <c r="AB88" s="166"/>
      <c r="AC88" s="53"/>
      <c r="AD88" s="27"/>
      <c r="AE88" s="27"/>
      <c r="AF88" s="61"/>
      <c r="AG88" s="61"/>
      <c r="AH88" s="61"/>
      <c r="AI88" s="102"/>
      <c r="AJ88" s="27"/>
    </row>
    <row r="89" spans="1:36" ht="12.75" hidden="1" customHeight="1" x14ac:dyDescent="0.3">
      <c r="A89" s="27"/>
      <c r="B89" s="45"/>
      <c r="C89" s="28">
        <v>3</v>
      </c>
      <c r="D89" s="165">
        <f>IF($D39&gt;0,(94-$W39)/94,0)</f>
        <v>0</v>
      </c>
      <c r="E89" s="155"/>
      <c r="F89" s="166"/>
      <c r="G89" s="28"/>
      <c r="H89" s="28"/>
      <c r="I89" s="165">
        <f>IF(D39&gt;0,(183-W39)/183,0)</f>
        <v>0</v>
      </c>
      <c r="J89" s="155"/>
      <c r="K89" s="166"/>
      <c r="L89" s="104"/>
      <c r="M89" s="104"/>
      <c r="N89" s="165">
        <f>IF($D39&gt;0,(80-$W39)/80,0)</f>
        <v>0</v>
      </c>
      <c r="O89" s="155"/>
      <c r="P89" s="155"/>
      <c r="Q89" s="155"/>
      <c r="R89" s="166"/>
      <c r="S89" s="104"/>
      <c r="T89" s="104"/>
      <c r="U89" s="104"/>
      <c r="V89" s="165">
        <f>IF($D39&gt;0,(124-$W39)/124,0)</f>
        <v>0</v>
      </c>
      <c r="W89" s="155"/>
      <c r="X89" s="155"/>
      <c r="Y89" s="155"/>
      <c r="Z89" s="155"/>
      <c r="AA89" s="155"/>
      <c r="AB89" s="166"/>
      <c r="AC89" s="53"/>
      <c r="AD89" s="27"/>
      <c r="AE89" s="27"/>
      <c r="AF89" s="61"/>
      <c r="AG89" s="61"/>
      <c r="AH89" s="61"/>
      <c r="AI89" s="102"/>
      <c r="AJ89" s="27"/>
    </row>
    <row r="90" spans="1:36" ht="12.75" hidden="1" customHeight="1" x14ac:dyDescent="0.3">
      <c r="A90" s="27"/>
      <c r="B90" s="45"/>
      <c r="C90" s="28">
        <v>4</v>
      </c>
      <c r="D90" s="165">
        <f>IF($D41&gt;0,(94-$W41)/94,0)</f>
        <v>0</v>
      </c>
      <c r="E90" s="155"/>
      <c r="F90" s="166"/>
      <c r="G90" s="28"/>
      <c r="H90" s="28"/>
      <c r="I90" s="165">
        <f>IF(D41&gt;0,(183-W41)/183,0)</f>
        <v>0</v>
      </c>
      <c r="J90" s="155"/>
      <c r="K90" s="166"/>
      <c r="L90" s="104"/>
      <c r="M90" s="104"/>
      <c r="N90" s="165">
        <f>IF($D41&gt;0,(80-$W41)/80,0)</f>
        <v>0</v>
      </c>
      <c r="O90" s="155"/>
      <c r="P90" s="155"/>
      <c r="Q90" s="155"/>
      <c r="R90" s="166"/>
      <c r="S90" s="104"/>
      <c r="T90" s="104"/>
      <c r="U90" s="104"/>
      <c r="V90" s="165">
        <f>IF($D41&gt;0,(124-$W41)/124,0)</f>
        <v>0</v>
      </c>
      <c r="W90" s="155"/>
      <c r="X90" s="155"/>
      <c r="Y90" s="155"/>
      <c r="Z90" s="155"/>
      <c r="AA90" s="155"/>
      <c r="AB90" s="166"/>
      <c r="AC90" s="53"/>
      <c r="AD90" s="27"/>
      <c r="AE90" s="27"/>
      <c r="AF90" s="61"/>
      <c r="AG90" s="61"/>
      <c r="AH90" s="61"/>
      <c r="AI90" s="102"/>
      <c r="AJ90" s="27"/>
    </row>
    <row r="91" spans="1:36" ht="12.75" hidden="1" customHeight="1" x14ac:dyDescent="0.3">
      <c r="A91" s="27"/>
      <c r="B91" s="45"/>
      <c r="C91" s="28">
        <v>5</v>
      </c>
      <c r="D91" s="165">
        <f>IF($D43&gt;0,(94-$W43)/94,0)</f>
        <v>0</v>
      </c>
      <c r="E91" s="155"/>
      <c r="F91" s="166"/>
      <c r="G91" s="28"/>
      <c r="H91" s="28"/>
      <c r="I91" s="165">
        <f>IF(D43&gt;0,(183-W43)/183,0)</f>
        <v>0</v>
      </c>
      <c r="J91" s="155"/>
      <c r="K91" s="166"/>
      <c r="L91" s="104"/>
      <c r="M91" s="104"/>
      <c r="N91" s="165">
        <f>IF($D43&gt;0,(80-$W43)/80,0)</f>
        <v>0</v>
      </c>
      <c r="O91" s="155"/>
      <c r="P91" s="155"/>
      <c r="Q91" s="155"/>
      <c r="R91" s="166"/>
      <c r="S91" s="104"/>
      <c r="T91" s="104"/>
      <c r="U91" s="104"/>
      <c r="V91" s="165">
        <f>IF($D43&gt;0,(124-$W43)/124,0)</f>
        <v>0</v>
      </c>
      <c r="W91" s="155"/>
      <c r="X91" s="155"/>
      <c r="Y91" s="155"/>
      <c r="Z91" s="155"/>
      <c r="AA91" s="155"/>
      <c r="AB91" s="166"/>
      <c r="AC91" s="53"/>
      <c r="AD91" s="27"/>
      <c r="AE91" s="27"/>
      <c r="AF91" s="61"/>
      <c r="AG91" s="61"/>
      <c r="AH91" s="61"/>
      <c r="AI91" s="102"/>
      <c r="AJ91" s="27"/>
    </row>
    <row r="92" spans="1:36" ht="12.75" hidden="1" customHeight="1" x14ac:dyDescent="0.3">
      <c r="A92" s="27"/>
      <c r="B92" s="45"/>
      <c r="C92" s="28">
        <v>6</v>
      </c>
      <c r="D92" s="165">
        <f>IF($D45&gt;0,(94-$W45)/94,0)</f>
        <v>0</v>
      </c>
      <c r="E92" s="155"/>
      <c r="F92" s="166"/>
      <c r="G92" s="28"/>
      <c r="H92" s="28"/>
      <c r="I92" s="165">
        <f>IF(D45&gt;0,(183-W45)/183,0)</f>
        <v>0</v>
      </c>
      <c r="J92" s="155"/>
      <c r="K92" s="166"/>
      <c r="L92" s="104"/>
      <c r="M92" s="104"/>
      <c r="N92" s="165">
        <f>IF($D45&gt;0,(80-$W45)/80,0)</f>
        <v>0</v>
      </c>
      <c r="O92" s="155"/>
      <c r="P92" s="155"/>
      <c r="Q92" s="155"/>
      <c r="R92" s="166"/>
      <c r="S92" s="104"/>
      <c r="T92" s="104"/>
      <c r="U92" s="104"/>
      <c r="V92" s="165">
        <f>IF($D45&gt;0,(124-$W45)/124,0)</f>
        <v>0</v>
      </c>
      <c r="W92" s="155"/>
      <c r="X92" s="155"/>
      <c r="Y92" s="155"/>
      <c r="Z92" s="155"/>
      <c r="AA92" s="155"/>
      <c r="AB92" s="166"/>
      <c r="AC92" s="53"/>
      <c r="AD92" s="27"/>
      <c r="AE92" s="27"/>
      <c r="AF92" s="61"/>
      <c r="AG92" s="61"/>
      <c r="AH92" s="61"/>
      <c r="AI92" s="102"/>
      <c r="AJ92" s="27"/>
    </row>
    <row r="93" spans="1:36" ht="12.75" hidden="1" customHeight="1" x14ac:dyDescent="0.3">
      <c r="A93" s="27"/>
      <c r="B93" s="45"/>
      <c r="C93" s="28">
        <v>7</v>
      </c>
      <c r="D93" s="165">
        <f>IF($D47&gt;0,(94-$W47)/94,0)</f>
        <v>0</v>
      </c>
      <c r="E93" s="155"/>
      <c r="F93" s="166"/>
      <c r="G93" s="28"/>
      <c r="H93" s="28"/>
      <c r="I93" s="165">
        <f>IF(D47&gt;0,(183-W47)/183,0)</f>
        <v>0</v>
      </c>
      <c r="J93" s="155"/>
      <c r="K93" s="166"/>
      <c r="L93" s="104"/>
      <c r="M93" s="104"/>
      <c r="N93" s="165">
        <f>IF($D47&gt;0,(80-$W47)/80,0)</f>
        <v>0</v>
      </c>
      <c r="O93" s="155"/>
      <c r="P93" s="155"/>
      <c r="Q93" s="155"/>
      <c r="R93" s="166"/>
      <c r="S93" s="104"/>
      <c r="T93" s="104"/>
      <c r="U93" s="104"/>
      <c r="V93" s="165">
        <f>IF($D47&gt;0,(124-$W47)/124,0)</f>
        <v>0</v>
      </c>
      <c r="W93" s="155"/>
      <c r="X93" s="155"/>
      <c r="Y93" s="155"/>
      <c r="Z93" s="155"/>
      <c r="AA93" s="155"/>
      <c r="AB93" s="166"/>
      <c r="AC93" s="53"/>
      <c r="AD93" s="27"/>
      <c r="AE93" s="27"/>
      <c r="AF93" s="61"/>
      <c r="AG93" s="61"/>
      <c r="AH93" s="61"/>
      <c r="AI93" s="102"/>
      <c r="AJ93" s="27"/>
    </row>
    <row r="94" spans="1:36" ht="12.75" hidden="1" customHeight="1" x14ac:dyDescent="0.3">
      <c r="A94" s="27"/>
      <c r="B94" s="45"/>
      <c r="C94" s="28">
        <v>8</v>
      </c>
      <c r="D94" s="165">
        <f>IF($D49&gt;0,(94-$W49)/94,0)</f>
        <v>0</v>
      </c>
      <c r="E94" s="155"/>
      <c r="F94" s="166"/>
      <c r="G94" s="28"/>
      <c r="H94" s="28"/>
      <c r="I94" s="165">
        <f>IF(D49&gt;0,(183-W49)/183,0)</f>
        <v>0</v>
      </c>
      <c r="J94" s="155"/>
      <c r="K94" s="166"/>
      <c r="L94" s="104"/>
      <c r="M94" s="104"/>
      <c r="N94" s="165">
        <f>IF($D49&gt;0,(80-$W49)/80,0)</f>
        <v>0</v>
      </c>
      <c r="O94" s="155"/>
      <c r="P94" s="155"/>
      <c r="Q94" s="155"/>
      <c r="R94" s="166"/>
      <c r="S94" s="104"/>
      <c r="T94" s="104"/>
      <c r="U94" s="104"/>
      <c r="V94" s="165">
        <f>IF($D49&gt;0,(124-$W49)/124,0)</f>
        <v>0</v>
      </c>
      <c r="W94" s="155"/>
      <c r="X94" s="155"/>
      <c r="Y94" s="155"/>
      <c r="Z94" s="155"/>
      <c r="AA94" s="155"/>
      <c r="AB94" s="166"/>
      <c r="AC94" s="53"/>
      <c r="AD94" s="27"/>
      <c r="AE94" s="27"/>
      <c r="AF94" s="61"/>
      <c r="AG94" s="61"/>
      <c r="AH94" s="61"/>
      <c r="AI94" s="102"/>
      <c r="AJ94" s="27"/>
    </row>
    <row r="95" spans="1:36" ht="12.75" hidden="1" customHeight="1" x14ac:dyDescent="0.3">
      <c r="A95" s="27"/>
      <c r="B95" s="45"/>
      <c r="C95" s="28">
        <v>9</v>
      </c>
      <c r="D95" s="165">
        <f>IF($D51&gt;0,(94-$W51)/94,0)</f>
        <v>0</v>
      </c>
      <c r="E95" s="155"/>
      <c r="F95" s="166"/>
      <c r="G95" s="28"/>
      <c r="H95" s="28"/>
      <c r="I95" s="165">
        <f>IF(D51&gt;0,(183-W51)/183,0)</f>
        <v>0</v>
      </c>
      <c r="J95" s="155"/>
      <c r="K95" s="166"/>
      <c r="L95" s="104"/>
      <c r="M95" s="104"/>
      <c r="N95" s="165">
        <f>IF($D51&gt;0,(80-$W51)/80,0)</f>
        <v>0</v>
      </c>
      <c r="O95" s="155"/>
      <c r="P95" s="155"/>
      <c r="Q95" s="155"/>
      <c r="R95" s="166"/>
      <c r="S95" s="104"/>
      <c r="T95" s="104"/>
      <c r="U95" s="104"/>
      <c r="V95" s="165">
        <f>IF($D51&gt;0,(124-$W51)/124,0)</f>
        <v>0</v>
      </c>
      <c r="W95" s="155"/>
      <c r="X95" s="155"/>
      <c r="Y95" s="155"/>
      <c r="Z95" s="155"/>
      <c r="AA95" s="155"/>
      <c r="AB95" s="166"/>
      <c r="AC95" s="53"/>
      <c r="AD95" s="27"/>
      <c r="AE95" s="27"/>
      <c r="AF95" s="61"/>
      <c r="AG95" s="61"/>
      <c r="AH95" s="61"/>
      <c r="AI95" s="102"/>
      <c r="AJ95" s="27"/>
    </row>
    <row r="96" spans="1:36" ht="6.75" hidden="1" customHeight="1" x14ac:dyDescent="0.3">
      <c r="A96" s="27"/>
      <c r="B96" s="45"/>
      <c r="C96" s="28"/>
      <c r="D96" s="108"/>
      <c r="E96" s="108"/>
      <c r="F96" s="108"/>
      <c r="G96" s="108"/>
      <c r="H96" s="24"/>
      <c r="I96" s="24"/>
      <c r="J96" s="24"/>
      <c r="K96" s="24"/>
      <c r="L96" s="24"/>
      <c r="M96" s="24"/>
      <c r="N96" s="24"/>
      <c r="O96" s="24"/>
      <c r="P96" s="58"/>
      <c r="Q96" s="108"/>
      <c r="R96" s="108"/>
      <c r="S96" s="108"/>
      <c r="T96" s="24"/>
      <c r="U96" s="24"/>
      <c r="V96" s="24"/>
      <c r="W96" s="24"/>
      <c r="X96" s="24"/>
      <c r="Y96" s="24"/>
      <c r="Z96" s="24"/>
      <c r="AA96" s="24"/>
      <c r="AB96" s="24"/>
      <c r="AC96" s="53"/>
      <c r="AD96" s="27"/>
      <c r="AE96" s="27"/>
      <c r="AF96" s="61" t="s">
        <v>35</v>
      </c>
      <c r="AG96" s="61" t="s">
        <v>39</v>
      </c>
      <c r="AH96" s="61" t="s">
        <v>40</v>
      </c>
      <c r="AI96" s="102"/>
      <c r="AJ96" s="27"/>
    </row>
    <row r="97" spans="1:36" ht="15" hidden="1" customHeight="1" x14ac:dyDescent="0.3">
      <c r="A97" s="27"/>
      <c r="B97" s="45"/>
      <c r="C97" s="24"/>
      <c r="D97" s="157" t="s">
        <v>76</v>
      </c>
      <c r="E97" s="155"/>
      <c r="F97" s="155"/>
      <c r="G97" s="155"/>
      <c r="H97" s="155"/>
      <c r="I97" s="155"/>
      <c r="J97" s="155"/>
      <c r="K97" s="155"/>
      <c r="L97" s="155"/>
      <c r="M97" s="155"/>
      <c r="N97" s="155"/>
      <c r="O97" s="155"/>
      <c r="P97" s="155"/>
      <c r="Q97" s="155"/>
      <c r="R97" s="155"/>
      <c r="S97" s="155"/>
      <c r="T97" s="166"/>
      <c r="U97" s="15"/>
      <c r="V97" s="167">
        <v>44077</v>
      </c>
      <c r="W97" s="168"/>
      <c r="X97" s="168"/>
      <c r="Y97" s="169"/>
      <c r="Z97" s="24"/>
      <c r="AA97" s="24"/>
      <c r="AB97" s="24"/>
      <c r="AC97" s="53"/>
      <c r="AD97" s="27"/>
      <c r="AE97" s="27"/>
      <c r="AF97" s="27"/>
      <c r="AG97" s="27"/>
      <c r="AH97" s="27"/>
      <c r="AI97" s="27"/>
      <c r="AJ97" s="27"/>
    </row>
    <row r="98" spans="1:36" ht="10.5" hidden="1" customHeight="1" x14ac:dyDescent="0.3">
      <c r="A98" s="27"/>
      <c r="B98" s="45"/>
      <c r="C98" s="24"/>
      <c r="D98" s="16"/>
      <c r="E98" s="16"/>
      <c r="F98" s="16"/>
      <c r="G98" s="16"/>
      <c r="H98" s="16"/>
      <c r="I98" s="16"/>
      <c r="J98" s="16"/>
      <c r="K98" s="16"/>
      <c r="L98" s="16"/>
      <c r="M98" s="16"/>
      <c r="N98" s="16"/>
      <c r="O98" s="16"/>
      <c r="P98" s="16"/>
      <c r="Q98" s="16"/>
      <c r="R98" s="16"/>
      <c r="S98" s="16"/>
      <c r="T98" s="16"/>
      <c r="U98" s="15"/>
      <c r="V98" s="109"/>
      <c r="W98" s="109"/>
      <c r="X98" s="109"/>
      <c r="Y98" s="109"/>
      <c r="Z98" s="24"/>
      <c r="AA98" s="24"/>
      <c r="AB98" s="24"/>
      <c r="AC98" s="53"/>
      <c r="AD98" s="27"/>
      <c r="AE98" s="27"/>
      <c r="AF98" s="27"/>
      <c r="AG98" s="27"/>
      <c r="AH98" s="27"/>
      <c r="AI98" s="27"/>
      <c r="AJ98" s="27"/>
    </row>
    <row r="99" spans="1:36" ht="24" hidden="1" customHeight="1" x14ac:dyDescent="0.3">
      <c r="A99" s="27"/>
      <c r="B99" s="45"/>
      <c r="C99" s="24"/>
      <c r="D99" s="164" t="s">
        <v>77</v>
      </c>
      <c r="E99" s="155"/>
      <c r="F99" s="155"/>
      <c r="G99" s="155"/>
      <c r="H99" s="155"/>
      <c r="I99" s="155"/>
      <c r="J99" s="155"/>
      <c r="K99" s="155"/>
      <c r="L99" s="155"/>
      <c r="M99" s="155"/>
      <c r="N99" s="155"/>
      <c r="O99" s="155"/>
      <c r="P99" s="155"/>
      <c r="Q99" s="155"/>
      <c r="R99" s="155"/>
      <c r="S99" s="155"/>
      <c r="T99" s="166"/>
      <c r="U99" s="15"/>
      <c r="V99" s="15"/>
      <c r="W99" s="28" t="s">
        <v>43</v>
      </c>
      <c r="X99" s="24"/>
      <c r="Y99" s="24"/>
      <c r="Z99" s="24" t="s">
        <v>51</v>
      </c>
      <c r="AA99" s="24"/>
      <c r="AB99" s="24"/>
      <c r="AC99" s="53"/>
      <c r="AD99" s="27"/>
      <c r="AE99" s="27"/>
      <c r="AF99" s="27" t="b">
        <v>0</v>
      </c>
      <c r="AG99" s="27" t="b">
        <v>0</v>
      </c>
      <c r="AH99" s="27" t="b">
        <f>IF(AND(AF99,AG99),TRUE,FALSE)</f>
        <v>0</v>
      </c>
      <c r="AI99" s="27"/>
      <c r="AJ99" s="27"/>
    </row>
    <row r="100" spans="1:36" ht="13.5" hidden="1" customHeight="1" x14ac:dyDescent="0.3">
      <c r="A100" s="27"/>
      <c r="B100" s="45"/>
      <c r="C100" s="24"/>
      <c r="D100" s="157" t="s">
        <v>78</v>
      </c>
      <c r="E100" s="155"/>
      <c r="F100" s="155"/>
      <c r="G100" s="155"/>
      <c r="H100" s="155"/>
      <c r="I100" s="155"/>
      <c r="J100" s="155"/>
      <c r="K100" s="155"/>
      <c r="L100" s="155"/>
      <c r="M100" s="155"/>
      <c r="N100" s="155"/>
      <c r="O100" s="155"/>
      <c r="P100" s="155"/>
      <c r="Q100" s="166"/>
      <c r="R100" s="16"/>
      <c r="S100" s="16"/>
      <c r="T100" s="170"/>
      <c r="U100" s="155"/>
      <c r="V100" s="155"/>
      <c r="W100" s="155"/>
      <c r="X100" s="155"/>
      <c r="Y100" s="155"/>
      <c r="Z100" s="155"/>
      <c r="AA100" s="155"/>
      <c r="AB100" s="166"/>
      <c r="AC100" s="53"/>
      <c r="AD100" s="27"/>
      <c r="AE100" s="27"/>
      <c r="AF100" s="27"/>
      <c r="AG100" s="27"/>
      <c r="AH100" s="27"/>
      <c r="AI100" s="27"/>
      <c r="AJ100" s="27"/>
    </row>
    <row r="101" spans="1:36" ht="1.5" hidden="1" customHeight="1" x14ac:dyDescent="0.3">
      <c r="A101" s="27"/>
      <c r="B101" s="45"/>
      <c r="C101" s="24"/>
      <c r="D101" s="16"/>
      <c r="E101" s="16"/>
      <c r="F101" s="16"/>
      <c r="G101" s="16"/>
      <c r="H101" s="16"/>
      <c r="I101" s="16"/>
      <c r="J101" s="16"/>
      <c r="K101" s="16"/>
      <c r="L101" s="16"/>
      <c r="M101" s="16"/>
      <c r="N101" s="16"/>
      <c r="O101" s="16"/>
      <c r="P101" s="16"/>
      <c r="Q101" s="16"/>
      <c r="R101" s="16"/>
      <c r="S101" s="16"/>
      <c r="T101" s="16"/>
      <c r="U101" s="15"/>
      <c r="V101" s="15"/>
      <c r="W101" s="15"/>
      <c r="X101" s="15"/>
      <c r="Y101" s="15"/>
      <c r="Z101" s="15"/>
      <c r="AA101" s="24"/>
      <c r="AB101" s="24"/>
      <c r="AC101" s="53"/>
      <c r="AD101" s="27"/>
      <c r="AE101" s="27"/>
      <c r="AF101" s="27"/>
      <c r="AG101" s="27"/>
      <c r="AH101" s="27"/>
      <c r="AI101" s="27"/>
      <c r="AJ101" s="27"/>
    </row>
    <row r="102" spans="1:36" ht="42" hidden="1" customHeight="1" x14ac:dyDescent="0.3">
      <c r="A102" s="27"/>
      <c r="B102" s="110"/>
      <c r="C102" s="111"/>
      <c r="D102" s="161" t="str">
        <f>IF(AG18,"Not valid without ID number of the 2BS certificate above", "This form is valid without signature. By issuing this PoS, the issuing party guarantees that all information made on this Proof of Sustainability are correct, in compliance with the requirements of 2BS and the RED," &amp; " and that the biofuel or bioliquid has not already been used to fulfil a national quota obligation.")</f>
        <v>This form is valid without signature. By issuing this PoS, the issuing party guarantees that all information made on this Proof of Sustainability are correct, in compliance with the requirements of 2BS and the RED, and that the biofuel or bioliquid has not already been used to fulfil a national quota obligation.</v>
      </c>
      <c r="E102" s="162"/>
      <c r="F102" s="162"/>
      <c r="G102" s="162"/>
      <c r="H102" s="162"/>
      <c r="I102" s="162"/>
      <c r="J102" s="162"/>
      <c r="K102" s="162"/>
      <c r="L102" s="162"/>
      <c r="M102" s="162"/>
      <c r="N102" s="162"/>
      <c r="O102" s="162"/>
      <c r="P102" s="162"/>
      <c r="Q102" s="162"/>
      <c r="R102" s="162"/>
      <c r="S102" s="162"/>
      <c r="T102" s="162"/>
      <c r="U102" s="162"/>
      <c r="V102" s="162"/>
      <c r="W102" s="162"/>
      <c r="X102" s="163"/>
      <c r="Y102" s="112"/>
      <c r="Z102" s="112"/>
      <c r="AA102" s="112"/>
      <c r="AB102" s="112"/>
      <c r="AC102" s="113"/>
      <c r="AD102" s="27"/>
      <c r="AE102" s="27"/>
      <c r="AF102" s="27"/>
      <c r="AG102" s="27"/>
      <c r="AH102" s="27"/>
      <c r="AI102" s="27"/>
      <c r="AJ102" s="27"/>
    </row>
    <row r="103" spans="1:36" ht="9" hidden="1"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34"/>
      <c r="AG103" s="34"/>
      <c r="AH103" s="34"/>
      <c r="AI103" s="34"/>
      <c r="AJ103" s="1"/>
    </row>
    <row r="104" spans="1:36" ht="7.5" hidden="1"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34"/>
      <c r="AG104" s="34"/>
      <c r="AH104" s="34"/>
      <c r="AI104" s="34"/>
      <c r="AJ104" s="1"/>
    </row>
    <row r="105" spans="1:36" ht="19.5" hidden="1" customHeight="1" x14ac:dyDescent="0.3">
      <c r="A105" s="1"/>
      <c r="B105" s="93" t="s">
        <v>79</v>
      </c>
      <c r="C105" s="94"/>
      <c r="D105" s="94"/>
      <c r="E105" s="94"/>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6"/>
      <c r="AD105" s="1"/>
      <c r="AE105" s="34"/>
      <c r="AF105" s="34"/>
      <c r="AG105" s="1"/>
      <c r="AH105" s="1"/>
      <c r="AI105" s="1"/>
      <c r="AJ105" s="1"/>
    </row>
    <row r="106" spans="1:36" ht="7.5" hidden="1" customHeight="1" x14ac:dyDescent="0.3">
      <c r="A106" s="1"/>
      <c r="B106" s="114"/>
      <c r="C106" s="115"/>
      <c r="D106" s="115"/>
      <c r="E106" s="115"/>
      <c r="F106" s="115"/>
      <c r="G106" s="115"/>
      <c r="H106" s="115"/>
      <c r="I106" s="115"/>
      <c r="J106" s="115"/>
      <c r="K106" s="115"/>
      <c r="L106" s="115"/>
      <c r="M106" s="115"/>
      <c r="N106" s="115"/>
      <c r="O106" s="115"/>
      <c r="P106" s="115"/>
      <c r="Q106" s="115"/>
      <c r="R106" s="115"/>
      <c r="S106" s="115"/>
      <c r="T106" s="116"/>
      <c r="U106" s="116"/>
      <c r="V106" s="116"/>
      <c r="W106" s="117"/>
      <c r="X106" s="117"/>
      <c r="Y106" s="117"/>
      <c r="Z106" s="117"/>
      <c r="AA106" s="117"/>
      <c r="AB106" s="117"/>
      <c r="AC106" s="118"/>
      <c r="AD106" s="1"/>
      <c r="AE106" s="34"/>
      <c r="AF106" s="34"/>
      <c r="AG106" s="1"/>
      <c r="AH106" s="1"/>
      <c r="AI106" s="1"/>
      <c r="AJ106" s="1"/>
    </row>
    <row r="107" spans="1:36" ht="13.5" hidden="1" customHeight="1" x14ac:dyDescent="0.3">
      <c r="A107" s="1"/>
      <c r="B107" s="119"/>
      <c r="C107" s="48"/>
      <c r="D107" s="16" t="s">
        <v>55</v>
      </c>
      <c r="E107" s="16"/>
      <c r="F107" s="154" t="s">
        <v>80</v>
      </c>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6"/>
      <c r="AD107" s="34"/>
      <c r="AE107" s="34"/>
      <c r="AF107" s="1"/>
      <c r="AG107" s="1"/>
      <c r="AH107" s="1"/>
      <c r="AI107" s="1"/>
      <c r="AJ107" s="1"/>
    </row>
    <row r="108" spans="1:36" ht="6" hidden="1" customHeight="1" x14ac:dyDescent="0.3">
      <c r="A108" s="1"/>
      <c r="B108" s="119"/>
      <c r="C108" s="48"/>
      <c r="D108" s="28"/>
      <c r="E108" s="28"/>
      <c r="F108" s="48"/>
      <c r="G108" s="28"/>
      <c r="H108" s="28"/>
      <c r="I108" s="28"/>
      <c r="J108" s="28"/>
      <c r="K108" s="28"/>
      <c r="L108" s="28"/>
      <c r="M108" s="28"/>
      <c r="N108" s="28"/>
      <c r="O108" s="28"/>
      <c r="P108" s="28"/>
      <c r="Q108" s="28"/>
      <c r="R108" s="28"/>
      <c r="S108" s="28"/>
      <c r="T108" s="28"/>
      <c r="U108" s="28"/>
      <c r="V108" s="120"/>
      <c r="W108" s="120"/>
      <c r="X108" s="120"/>
      <c r="Y108" s="120"/>
      <c r="Z108" s="120"/>
      <c r="AA108" s="120"/>
      <c r="AB108" s="120"/>
      <c r="AC108" s="121"/>
      <c r="AD108" s="34"/>
      <c r="AE108" s="34"/>
      <c r="AF108" s="1"/>
      <c r="AG108" s="1"/>
      <c r="AH108" s="1"/>
      <c r="AI108" s="1"/>
      <c r="AJ108" s="1"/>
    </row>
    <row r="109" spans="1:36" ht="13.5" hidden="1" customHeight="1" x14ac:dyDescent="0.3">
      <c r="A109" s="1"/>
      <c r="B109" s="119"/>
      <c r="C109" s="28" t="s">
        <v>56</v>
      </c>
      <c r="D109" s="16" t="s">
        <v>57</v>
      </c>
      <c r="E109" s="16"/>
      <c r="F109" s="164" t="s">
        <v>81</v>
      </c>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6"/>
      <c r="AD109" s="34"/>
      <c r="AE109" s="34"/>
      <c r="AF109" s="1"/>
      <c r="AG109" s="1"/>
      <c r="AH109" s="1"/>
      <c r="AI109" s="1"/>
      <c r="AJ109" s="1"/>
    </row>
    <row r="110" spans="1:36" ht="6" hidden="1" customHeight="1" x14ac:dyDescent="0.3">
      <c r="A110" s="1"/>
      <c r="B110" s="119"/>
      <c r="C110" s="28"/>
      <c r="D110" s="28"/>
      <c r="E110" s="28"/>
      <c r="F110" s="48"/>
      <c r="G110" s="28"/>
      <c r="H110" s="28"/>
      <c r="I110" s="28"/>
      <c r="J110" s="28"/>
      <c r="K110" s="28"/>
      <c r="L110" s="28"/>
      <c r="M110" s="28"/>
      <c r="N110" s="28"/>
      <c r="O110" s="28"/>
      <c r="P110" s="28"/>
      <c r="Q110" s="28"/>
      <c r="R110" s="28"/>
      <c r="S110" s="28"/>
      <c r="T110" s="28"/>
      <c r="U110" s="28"/>
      <c r="V110" s="120"/>
      <c r="W110" s="120"/>
      <c r="X110" s="120"/>
      <c r="Y110" s="120"/>
      <c r="Z110" s="120"/>
      <c r="AA110" s="120"/>
      <c r="AB110" s="120"/>
      <c r="AC110" s="121"/>
      <c r="AD110" s="34"/>
      <c r="AE110" s="34"/>
      <c r="AF110" s="1"/>
      <c r="AG110" s="1"/>
      <c r="AH110" s="1"/>
      <c r="AI110" s="1"/>
      <c r="AJ110" s="1"/>
    </row>
    <row r="111" spans="1:36" ht="13.5" hidden="1" customHeight="1" x14ac:dyDescent="0.3">
      <c r="A111" s="1"/>
      <c r="B111" s="119"/>
      <c r="C111" s="28" t="s">
        <v>56</v>
      </c>
      <c r="D111" s="16" t="s">
        <v>58</v>
      </c>
      <c r="E111" s="16"/>
      <c r="F111" s="154" t="s">
        <v>82</v>
      </c>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6"/>
      <c r="AD111" s="34"/>
      <c r="AE111" s="34"/>
      <c r="AF111" s="1"/>
      <c r="AG111" s="1"/>
      <c r="AH111" s="1"/>
      <c r="AI111" s="1"/>
      <c r="AJ111" s="1"/>
    </row>
    <row r="112" spans="1:36" ht="6" hidden="1" customHeight="1" x14ac:dyDescent="0.3">
      <c r="A112" s="1"/>
      <c r="B112" s="119"/>
      <c r="C112" s="28"/>
      <c r="D112" s="28"/>
      <c r="E112" s="28"/>
      <c r="F112" s="48"/>
      <c r="G112" s="28"/>
      <c r="H112" s="28"/>
      <c r="I112" s="28"/>
      <c r="J112" s="28"/>
      <c r="K112" s="28"/>
      <c r="L112" s="28"/>
      <c r="M112" s="28"/>
      <c r="N112" s="28"/>
      <c r="O112" s="28"/>
      <c r="P112" s="28"/>
      <c r="Q112" s="28"/>
      <c r="R112" s="28"/>
      <c r="S112" s="28"/>
      <c r="T112" s="28"/>
      <c r="U112" s="28"/>
      <c r="V112" s="120"/>
      <c r="W112" s="120"/>
      <c r="X112" s="120"/>
      <c r="Y112" s="120"/>
      <c r="Z112" s="120"/>
      <c r="AA112" s="120"/>
      <c r="AB112" s="120"/>
      <c r="AC112" s="121"/>
      <c r="AD112" s="34"/>
      <c r="AE112" s="34"/>
      <c r="AF112" s="1"/>
      <c r="AG112" s="1"/>
      <c r="AH112" s="1"/>
      <c r="AI112" s="1"/>
      <c r="AJ112" s="1"/>
    </row>
    <row r="113" spans="1:36" ht="24.75" hidden="1" customHeight="1" x14ac:dyDescent="0.3">
      <c r="A113" s="1"/>
      <c r="B113" s="122"/>
      <c r="C113" s="48" t="s">
        <v>56</v>
      </c>
      <c r="D113" s="123" t="s">
        <v>59</v>
      </c>
      <c r="E113" s="123"/>
      <c r="F113" s="164" t="s">
        <v>83</v>
      </c>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6"/>
      <c r="AD113" s="34"/>
      <c r="AE113" s="34"/>
      <c r="AF113" s="1"/>
      <c r="AG113" s="1"/>
      <c r="AH113" s="1"/>
      <c r="AI113" s="1"/>
      <c r="AJ113" s="1"/>
    </row>
    <row r="114" spans="1:36" ht="13.5" hidden="1" customHeight="1" x14ac:dyDescent="0.3">
      <c r="A114" s="1"/>
      <c r="B114" s="119"/>
      <c r="C114" s="28" t="s">
        <v>56</v>
      </c>
      <c r="D114" s="16" t="s">
        <v>84</v>
      </c>
      <c r="E114" s="16"/>
      <c r="F114" s="154" t="s">
        <v>85</v>
      </c>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6"/>
      <c r="AD114" s="34"/>
      <c r="AE114" s="34"/>
      <c r="AF114" s="1"/>
      <c r="AG114" s="1"/>
      <c r="AH114" s="1"/>
      <c r="AI114" s="1"/>
      <c r="AJ114" s="1"/>
    </row>
    <row r="115" spans="1:36" ht="6" hidden="1" customHeight="1" x14ac:dyDescent="0.3">
      <c r="A115" s="1"/>
      <c r="B115" s="119"/>
      <c r="C115" s="28"/>
      <c r="D115" s="28"/>
      <c r="E115" s="28"/>
      <c r="F115" s="48"/>
      <c r="G115" s="28"/>
      <c r="H115" s="28"/>
      <c r="I115" s="28"/>
      <c r="J115" s="28"/>
      <c r="K115" s="28"/>
      <c r="L115" s="28"/>
      <c r="M115" s="28"/>
      <c r="N115" s="28"/>
      <c r="O115" s="28"/>
      <c r="P115" s="28"/>
      <c r="Q115" s="28"/>
      <c r="R115" s="28"/>
      <c r="S115" s="28"/>
      <c r="T115" s="28"/>
      <c r="U115" s="28"/>
      <c r="V115" s="120"/>
      <c r="W115" s="120"/>
      <c r="X115" s="120"/>
      <c r="Y115" s="120"/>
      <c r="Z115" s="120"/>
      <c r="AA115" s="120"/>
      <c r="AB115" s="120"/>
      <c r="AC115" s="121"/>
      <c r="AD115" s="34"/>
      <c r="AE115" s="34"/>
      <c r="AF115" s="1"/>
      <c r="AG115" s="1"/>
      <c r="AH115" s="1"/>
      <c r="AI115" s="1"/>
      <c r="AJ115" s="1"/>
    </row>
    <row r="116" spans="1:36" ht="13.5" hidden="1" customHeight="1" x14ac:dyDescent="0.3">
      <c r="A116" s="1"/>
      <c r="B116" s="119"/>
      <c r="C116" s="28" t="s">
        <v>61</v>
      </c>
      <c r="D116" s="16" t="s">
        <v>62</v>
      </c>
      <c r="E116" s="16"/>
      <c r="F116" s="164" t="s">
        <v>86</v>
      </c>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6"/>
      <c r="AD116" s="34"/>
      <c r="AE116" s="34"/>
      <c r="AF116" s="1"/>
      <c r="AG116" s="1"/>
      <c r="AH116" s="1"/>
      <c r="AI116" s="1"/>
      <c r="AJ116" s="1"/>
    </row>
    <row r="117" spans="1:36" ht="6" hidden="1" customHeight="1" x14ac:dyDescent="0.3">
      <c r="A117" s="1"/>
      <c r="B117" s="119"/>
      <c r="C117" s="28"/>
      <c r="D117" s="28"/>
      <c r="E117" s="28"/>
      <c r="F117" s="48"/>
      <c r="G117" s="28"/>
      <c r="H117" s="28"/>
      <c r="I117" s="28"/>
      <c r="J117" s="28"/>
      <c r="K117" s="28"/>
      <c r="L117" s="28"/>
      <c r="M117" s="28"/>
      <c r="N117" s="28"/>
      <c r="O117" s="28"/>
      <c r="P117" s="28"/>
      <c r="Q117" s="28"/>
      <c r="R117" s="28"/>
      <c r="S117" s="28"/>
      <c r="T117" s="28"/>
      <c r="U117" s="28"/>
      <c r="V117" s="120"/>
      <c r="W117" s="120"/>
      <c r="X117" s="120"/>
      <c r="Y117" s="120"/>
      <c r="Z117" s="120"/>
      <c r="AA117" s="120"/>
      <c r="AB117" s="120"/>
      <c r="AC117" s="121"/>
      <c r="AD117" s="34"/>
      <c r="AE117" s="34"/>
      <c r="AF117" s="1"/>
      <c r="AG117" s="1"/>
      <c r="AH117" s="1"/>
      <c r="AI117" s="1"/>
      <c r="AJ117" s="1"/>
    </row>
    <row r="118" spans="1:36" ht="13.5" hidden="1" customHeight="1" x14ac:dyDescent="0.3">
      <c r="A118" s="1"/>
      <c r="B118" s="119"/>
      <c r="C118" s="28" t="s">
        <v>61</v>
      </c>
      <c r="D118" s="16" t="s">
        <v>63</v>
      </c>
      <c r="E118" s="16"/>
      <c r="F118" s="154" t="s">
        <v>87</v>
      </c>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6"/>
      <c r="AD118" s="34"/>
      <c r="AE118" s="34"/>
      <c r="AF118" s="1"/>
      <c r="AG118" s="1"/>
      <c r="AH118" s="1"/>
      <c r="AI118" s="1"/>
      <c r="AJ118" s="1"/>
    </row>
    <row r="119" spans="1:36" ht="6" hidden="1" customHeight="1" x14ac:dyDescent="0.3">
      <c r="A119" s="1"/>
      <c r="B119" s="119"/>
      <c r="C119" s="28"/>
      <c r="D119" s="28"/>
      <c r="E119" s="28"/>
      <c r="F119" s="48"/>
      <c r="G119" s="28"/>
      <c r="H119" s="28"/>
      <c r="I119" s="28"/>
      <c r="J119" s="28"/>
      <c r="K119" s="28"/>
      <c r="L119" s="28"/>
      <c r="M119" s="28"/>
      <c r="N119" s="28"/>
      <c r="O119" s="28"/>
      <c r="P119" s="28"/>
      <c r="Q119" s="28"/>
      <c r="R119" s="28"/>
      <c r="S119" s="28"/>
      <c r="T119" s="28"/>
      <c r="U119" s="28"/>
      <c r="V119" s="120"/>
      <c r="W119" s="120"/>
      <c r="X119" s="120"/>
      <c r="Y119" s="120"/>
      <c r="Z119" s="120"/>
      <c r="AA119" s="120"/>
      <c r="AB119" s="120"/>
      <c r="AC119" s="121"/>
      <c r="AD119" s="34"/>
      <c r="AE119" s="34"/>
      <c r="AF119" s="1"/>
      <c r="AG119" s="1"/>
      <c r="AH119" s="1"/>
      <c r="AI119" s="1"/>
      <c r="AJ119" s="1"/>
    </row>
    <row r="120" spans="1:36" ht="13.5" hidden="1" customHeight="1" x14ac:dyDescent="0.3">
      <c r="A120" s="1"/>
      <c r="B120" s="119"/>
      <c r="C120" s="28" t="s">
        <v>61</v>
      </c>
      <c r="D120" s="28" t="s">
        <v>64</v>
      </c>
      <c r="E120" s="28"/>
      <c r="F120" s="154" t="s">
        <v>88</v>
      </c>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6"/>
      <c r="AD120" s="34"/>
      <c r="AE120" s="34"/>
      <c r="AF120" s="1"/>
      <c r="AG120" s="1"/>
      <c r="AH120" s="1"/>
      <c r="AI120" s="1"/>
      <c r="AJ120" s="1"/>
    </row>
    <row r="121" spans="1:36" ht="6" hidden="1" customHeight="1" x14ac:dyDescent="0.3">
      <c r="A121" s="1"/>
      <c r="B121" s="119"/>
      <c r="C121" s="28"/>
      <c r="D121" s="28"/>
      <c r="E121" s="28"/>
      <c r="F121" s="48"/>
      <c r="G121" s="28"/>
      <c r="H121" s="28"/>
      <c r="I121" s="28"/>
      <c r="J121" s="28"/>
      <c r="K121" s="28"/>
      <c r="L121" s="28"/>
      <c r="M121" s="28"/>
      <c r="N121" s="28"/>
      <c r="O121" s="28"/>
      <c r="P121" s="28"/>
      <c r="Q121" s="28"/>
      <c r="R121" s="28"/>
      <c r="S121" s="28"/>
      <c r="T121" s="28"/>
      <c r="U121" s="28"/>
      <c r="V121" s="120"/>
      <c r="W121" s="120"/>
      <c r="X121" s="120"/>
      <c r="Y121" s="120"/>
      <c r="Z121" s="120"/>
      <c r="AA121" s="120"/>
      <c r="AB121" s="120"/>
      <c r="AC121" s="121"/>
      <c r="AD121" s="34"/>
      <c r="AE121" s="34"/>
      <c r="AF121" s="1"/>
      <c r="AG121" s="1"/>
      <c r="AH121" s="1"/>
      <c r="AI121" s="1"/>
      <c r="AJ121" s="1"/>
    </row>
    <row r="122" spans="1:36" ht="13.5" hidden="1" customHeight="1" x14ac:dyDescent="0.3">
      <c r="A122" s="1"/>
      <c r="B122" s="119"/>
      <c r="C122" s="28" t="s">
        <v>65</v>
      </c>
      <c r="D122" s="28" t="s">
        <v>89</v>
      </c>
      <c r="E122" s="28"/>
      <c r="F122" s="154" t="s">
        <v>90</v>
      </c>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6"/>
      <c r="AD122" s="34"/>
      <c r="AE122" s="34"/>
      <c r="AF122" s="1"/>
      <c r="AG122" s="1"/>
      <c r="AH122" s="1"/>
      <c r="AI122" s="1"/>
      <c r="AJ122" s="1"/>
    </row>
    <row r="123" spans="1:36" ht="13.5" hidden="1" customHeight="1" x14ac:dyDescent="0.3">
      <c r="A123" s="1"/>
      <c r="B123" s="119"/>
      <c r="C123" s="48"/>
      <c r="D123" s="28"/>
      <c r="E123" s="28"/>
      <c r="F123" s="28"/>
      <c r="G123" s="28"/>
      <c r="H123" s="28"/>
      <c r="I123" s="28"/>
      <c r="J123" s="28"/>
      <c r="K123" s="28"/>
      <c r="L123" s="28"/>
      <c r="M123" s="28"/>
      <c r="N123" s="28"/>
      <c r="O123" s="28"/>
      <c r="P123" s="28"/>
      <c r="Q123" s="28"/>
      <c r="R123" s="28"/>
      <c r="S123" s="28"/>
      <c r="T123" s="28"/>
      <c r="U123" s="28"/>
      <c r="V123" s="28"/>
      <c r="W123" s="120"/>
      <c r="X123" s="120"/>
      <c r="Y123" s="120"/>
      <c r="Z123" s="120"/>
      <c r="AA123" s="120"/>
      <c r="AB123" s="120"/>
      <c r="AC123" s="121"/>
      <c r="AD123" s="1"/>
      <c r="AE123" s="34"/>
      <c r="AF123" s="34"/>
      <c r="AG123" s="1"/>
      <c r="AH123" s="1"/>
      <c r="AI123" s="1"/>
      <c r="AJ123" s="1"/>
    </row>
    <row r="124" spans="1:36" ht="33" customHeight="1" x14ac:dyDescent="0.3">
      <c r="A124" s="1"/>
      <c r="B124" s="119"/>
      <c r="C124" s="48"/>
      <c r="D124" s="157" t="s">
        <v>91</v>
      </c>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6"/>
      <c r="AD124" s="1"/>
      <c r="AE124" s="34"/>
      <c r="AF124" s="34"/>
      <c r="AG124" s="1"/>
      <c r="AH124" s="1"/>
      <c r="AI124" s="1"/>
      <c r="AJ124" s="1"/>
    </row>
    <row r="125" spans="1:36" ht="27" customHeight="1" x14ac:dyDescent="0.3">
      <c r="A125" s="1"/>
      <c r="B125" s="119"/>
      <c r="C125" s="48"/>
      <c r="D125" s="157" t="s">
        <v>92</v>
      </c>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6"/>
      <c r="AD125" s="1"/>
      <c r="AE125" s="34"/>
      <c r="AF125" s="34"/>
      <c r="AG125" s="1"/>
      <c r="AH125" s="1"/>
      <c r="AI125" s="1"/>
      <c r="AJ125" s="1"/>
    </row>
    <row r="126" spans="1:36" ht="63.75" customHeight="1" x14ac:dyDescent="0.3">
      <c r="A126" s="1"/>
      <c r="B126" s="119"/>
      <c r="C126" s="48"/>
      <c r="D126" s="157" t="s">
        <v>93</v>
      </c>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6"/>
      <c r="AD126" s="1"/>
      <c r="AE126" s="34"/>
      <c r="AF126" s="34"/>
      <c r="AG126" s="1"/>
      <c r="AH126" s="1"/>
      <c r="AI126" s="1"/>
      <c r="AJ126" s="1"/>
    </row>
    <row r="127" spans="1:36" ht="72" customHeight="1" x14ac:dyDescent="0.3">
      <c r="A127" s="1"/>
      <c r="B127" s="119"/>
      <c r="C127" s="48"/>
      <c r="D127" s="157" t="s">
        <v>94</v>
      </c>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6"/>
      <c r="AD127" s="1"/>
      <c r="AE127" s="124"/>
      <c r="AF127" s="34"/>
      <c r="AG127" s="1"/>
      <c r="AH127" s="1"/>
      <c r="AI127" s="1"/>
      <c r="AJ127" s="1"/>
    </row>
    <row r="128" spans="1:36" ht="25.5" hidden="1" customHeight="1" x14ac:dyDescent="0.3">
      <c r="A128" s="1"/>
      <c r="B128" s="119"/>
      <c r="C128" s="48"/>
      <c r="D128" s="157" t="s">
        <v>95</v>
      </c>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66"/>
      <c r="AC128" s="125"/>
      <c r="AD128" s="1"/>
      <c r="AE128" s="34"/>
      <c r="AF128" s="34"/>
      <c r="AG128" s="1"/>
      <c r="AH128" s="1"/>
      <c r="AI128" s="1"/>
      <c r="AJ128" s="1"/>
    </row>
    <row r="129" spans="1:37" ht="54.75" hidden="1" customHeight="1" x14ac:dyDescent="0.3">
      <c r="A129" s="1"/>
      <c r="B129" s="119"/>
      <c r="C129" s="48"/>
      <c r="D129" s="157" t="s">
        <v>96</v>
      </c>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6"/>
      <c r="AD129" s="1"/>
      <c r="AE129" s="34"/>
      <c r="AF129" s="34"/>
      <c r="AG129" s="1"/>
      <c r="AH129" s="1"/>
      <c r="AI129" s="1"/>
      <c r="AJ129" s="1"/>
    </row>
    <row r="130" spans="1:37" ht="45" hidden="1" customHeight="1" x14ac:dyDescent="0.3">
      <c r="A130" s="1"/>
      <c r="B130" s="119"/>
      <c r="C130" s="48"/>
      <c r="D130" s="157" t="s">
        <v>97</v>
      </c>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207"/>
      <c r="AD130" s="126"/>
      <c r="AE130" s="1"/>
      <c r="AF130" s="1"/>
      <c r="AG130" s="1"/>
      <c r="AH130" s="1"/>
      <c r="AI130" s="1"/>
      <c r="AJ130" s="1"/>
    </row>
    <row r="131" spans="1:37" ht="7.5" hidden="1" customHeight="1" x14ac:dyDescent="0.3">
      <c r="A131" s="1"/>
      <c r="B131" s="127"/>
      <c r="C131" s="128"/>
      <c r="D131" s="208"/>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10"/>
      <c r="AD131" s="1"/>
      <c r="AE131" s="34"/>
      <c r="AF131" s="34"/>
      <c r="AG131" s="1"/>
      <c r="AH131" s="1"/>
      <c r="AI131" s="1"/>
      <c r="AJ131" s="1"/>
    </row>
    <row r="132" spans="1:37"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34"/>
      <c r="AF132" s="34"/>
      <c r="AG132" s="1"/>
      <c r="AH132" s="1"/>
      <c r="AI132" s="1"/>
      <c r="AJ132" s="1"/>
    </row>
    <row r="133" spans="1:37" ht="13.5" customHeight="1" x14ac:dyDescent="0.3">
      <c r="A133" s="1"/>
      <c r="B133" s="158" t="s">
        <v>231</v>
      </c>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
      <c r="AE133" s="34"/>
      <c r="AF133" s="34"/>
      <c r="AG133" s="1"/>
      <c r="AH133" s="1"/>
      <c r="AI133" s="1"/>
      <c r="AJ133" s="1"/>
    </row>
    <row r="134" spans="1:37" ht="13.5" customHeight="1" thickBot="1" x14ac:dyDescent="0.35">
      <c r="A134" s="1"/>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
      <c r="AE134" s="34"/>
      <c r="AF134" s="34"/>
      <c r="AG134" s="1"/>
      <c r="AH134" s="1"/>
      <c r="AI134" s="1"/>
      <c r="AJ134" s="1"/>
      <c r="AK134" s="143" t="s">
        <v>253</v>
      </c>
    </row>
    <row r="135" spans="1:37" ht="21" x14ac:dyDescent="0.3">
      <c r="A135" s="1"/>
      <c r="B135" s="142" t="s">
        <v>233</v>
      </c>
      <c r="C135" s="3"/>
      <c r="D135" s="3"/>
      <c r="E135" s="3"/>
      <c r="F135" s="4"/>
      <c r="G135" s="4"/>
      <c r="H135" s="4"/>
      <c r="I135" s="4"/>
      <c r="J135" s="4"/>
      <c r="K135" s="4"/>
      <c r="L135" s="4"/>
      <c r="M135" s="4"/>
      <c r="N135" s="4"/>
      <c r="O135" s="4"/>
      <c r="P135" s="4"/>
      <c r="Q135" s="4"/>
      <c r="R135" s="4"/>
      <c r="S135" s="4"/>
      <c r="T135" s="4"/>
      <c r="U135" s="4"/>
      <c r="V135" s="4"/>
      <c r="W135" s="4"/>
      <c r="X135" s="4"/>
      <c r="Y135" s="4"/>
      <c r="Z135" s="4"/>
      <c r="AA135" s="4"/>
      <c r="AB135" s="5"/>
      <c r="AC135" s="6" t="s">
        <v>1</v>
      </c>
      <c r="AD135" s="1"/>
      <c r="AE135" s="34"/>
      <c r="AF135" s="8"/>
      <c r="AG135" s="8"/>
      <c r="AH135" s="8"/>
      <c r="AI135" s="8"/>
      <c r="AJ135" s="1"/>
      <c r="AK135" s="143" t="s">
        <v>254</v>
      </c>
    </row>
    <row r="136" spans="1:37" ht="21" x14ac:dyDescent="0.3">
      <c r="A136" s="1"/>
      <c r="B136" s="9" t="s">
        <v>232</v>
      </c>
      <c r="C136" s="10"/>
      <c r="D136" s="10"/>
      <c r="E136" s="11"/>
      <c r="F136" s="11"/>
      <c r="G136" s="11"/>
      <c r="H136" s="11"/>
      <c r="I136" s="11"/>
      <c r="J136" s="11"/>
      <c r="K136" s="11"/>
      <c r="L136" s="11"/>
      <c r="M136" s="11"/>
      <c r="N136" s="11"/>
      <c r="O136" s="11"/>
      <c r="P136" s="11"/>
      <c r="Q136" s="11"/>
      <c r="R136" s="11"/>
      <c r="S136" s="11"/>
      <c r="T136" s="11"/>
      <c r="U136" s="11"/>
      <c r="V136" s="11"/>
      <c r="W136" s="11"/>
      <c r="X136" s="12"/>
      <c r="Y136" s="12"/>
      <c r="Z136" s="12"/>
      <c r="AA136" s="12"/>
      <c r="AB136" s="12"/>
      <c r="AC136" s="13"/>
      <c r="AD136" s="1"/>
      <c r="AE136" s="34"/>
      <c r="AF136" s="8"/>
      <c r="AG136" s="8"/>
      <c r="AH136" s="8"/>
      <c r="AI136" s="8"/>
      <c r="AJ136" s="1"/>
    </row>
    <row r="137" spans="1:37" ht="13.5" customHeight="1" x14ac:dyDescent="0.3">
      <c r="A137" s="1"/>
      <c r="B137" s="180"/>
      <c r="C137" s="155"/>
      <c r="D137" s="155"/>
      <c r="E137" s="155"/>
      <c r="F137" s="155"/>
      <c r="G137" s="155"/>
      <c r="H137" s="155"/>
      <c r="I137" s="155"/>
      <c r="J137" s="155"/>
      <c r="K137" s="155"/>
      <c r="L137" s="155"/>
      <c r="M137" s="155"/>
      <c r="N137" s="155"/>
      <c r="O137" s="155"/>
      <c r="P137" s="155"/>
      <c r="Q137" s="155"/>
      <c r="R137" s="155"/>
      <c r="S137" s="166"/>
      <c r="T137" s="14"/>
      <c r="U137" s="14"/>
      <c r="V137" s="14"/>
      <c r="W137" s="14"/>
      <c r="X137" s="14"/>
      <c r="Y137" s="14"/>
      <c r="Z137" s="14"/>
      <c r="AA137" s="14"/>
      <c r="AB137" s="14"/>
      <c r="AC137" s="14"/>
      <c r="AD137" s="1"/>
      <c r="AE137" s="34"/>
      <c r="AF137" s="8"/>
      <c r="AG137" s="8"/>
      <c r="AH137" s="8"/>
      <c r="AI137" s="8"/>
      <c r="AJ137" s="1"/>
    </row>
    <row r="138" spans="1:37" ht="19.2" customHeight="1" x14ac:dyDescent="0.3">
      <c r="A138" s="1"/>
      <c r="B138" s="202" t="s">
        <v>234</v>
      </c>
      <c r="C138" s="203"/>
      <c r="D138" s="203"/>
      <c r="E138" s="203"/>
      <c r="F138" s="203"/>
      <c r="G138" s="203"/>
      <c r="H138" s="203"/>
      <c r="I138" s="204"/>
      <c r="J138" s="201" t="s">
        <v>4</v>
      </c>
      <c r="K138" s="179"/>
      <c r="L138" s="179"/>
      <c r="M138" s="179"/>
      <c r="N138" s="179"/>
      <c r="O138" s="179"/>
      <c r="P138" s="179"/>
      <c r="Q138" s="179"/>
      <c r="R138" s="179"/>
      <c r="S138" s="179"/>
      <c r="T138" s="14"/>
      <c r="U138" s="14"/>
      <c r="V138" s="14"/>
      <c r="W138" s="14"/>
      <c r="X138" s="14"/>
      <c r="Y138" s="14"/>
      <c r="Z138" s="14"/>
      <c r="AA138" s="14"/>
      <c r="AB138" s="14"/>
      <c r="AC138" s="14"/>
      <c r="AD138" s="1"/>
      <c r="AE138" s="34"/>
      <c r="AF138" s="8"/>
      <c r="AG138" s="8"/>
      <c r="AH138" s="8"/>
      <c r="AI138" s="8"/>
      <c r="AJ138" s="1"/>
    </row>
    <row r="139" spans="1:37" ht="13.5" customHeight="1" x14ac:dyDescent="0.3">
      <c r="A139" s="1"/>
      <c r="B139" s="15"/>
      <c r="C139" s="15"/>
      <c r="D139" s="15"/>
      <c r="E139" s="15"/>
      <c r="F139" s="15"/>
      <c r="G139" s="15"/>
      <c r="H139" s="15"/>
      <c r="I139" s="16"/>
      <c r="J139" s="16"/>
      <c r="K139" s="16"/>
      <c r="L139" s="16"/>
      <c r="M139" s="16"/>
      <c r="N139" s="16"/>
      <c r="O139" s="16"/>
      <c r="P139" s="16"/>
      <c r="Q139" s="16"/>
      <c r="R139" s="16"/>
      <c r="S139" s="14"/>
      <c r="T139" s="16"/>
      <c r="U139" s="14"/>
      <c r="V139" s="14"/>
      <c r="W139" s="14"/>
      <c r="X139" s="14"/>
      <c r="Y139" s="14"/>
      <c r="Z139" s="14"/>
      <c r="AA139" s="14"/>
      <c r="AB139" s="14"/>
      <c r="AC139" s="14"/>
      <c r="AD139" s="1"/>
      <c r="AE139" s="34"/>
      <c r="AF139" s="8"/>
      <c r="AG139" s="8"/>
      <c r="AH139" s="8"/>
      <c r="AI139" s="8"/>
      <c r="AJ139" s="1"/>
    </row>
    <row r="140" spans="1:37" ht="19.2" customHeight="1" x14ac:dyDescent="0.3">
      <c r="A140" s="1"/>
      <c r="B140" s="157" t="s">
        <v>235</v>
      </c>
      <c r="C140" s="155"/>
      <c r="D140" s="155"/>
      <c r="E140" s="155"/>
      <c r="F140" s="155"/>
      <c r="G140" s="155"/>
      <c r="H140" s="155"/>
      <c r="I140" s="166"/>
      <c r="J140" s="205">
        <v>45022</v>
      </c>
      <c r="K140" s="179"/>
      <c r="L140" s="179"/>
      <c r="M140" s="179"/>
      <c r="N140" s="179"/>
      <c r="O140" s="179"/>
      <c r="P140" s="179"/>
      <c r="Q140" s="179"/>
      <c r="R140" s="179"/>
      <c r="S140" s="179"/>
      <c r="T140" s="17"/>
      <c r="U140" s="14"/>
      <c r="V140" s="18"/>
      <c r="W140" s="18"/>
      <c r="X140" s="19" t="s">
        <v>6</v>
      </c>
      <c r="Y140" s="20"/>
      <c r="Z140" s="20"/>
      <c r="AA140" s="20"/>
      <c r="AB140" s="20"/>
      <c r="AC140" s="20"/>
      <c r="AD140" s="1"/>
      <c r="AE140" s="34"/>
      <c r="AF140" s="8"/>
      <c r="AG140" s="8"/>
      <c r="AH140" s="8"/>
      <c r="AI140" s="8"/>
      <c r="AJ140" s="1"/>
    </row>
    <row r="141" spans="1:37" ht="13.5" customHeight="1" x14ac:dyDescent="0.3">
      <c r="A141" s="1"/>
      <c r="B141" s="15"/>
      <c r="C141" s="15"/>
      <c r="D141" s="15"/>
      <c r="E141" s="15"/>
      <c r="F141" s="15"/>
      <c r="G141" s="15"/>
      <c r="H141" s="15"/>
      <c r="I141" s="14"/>
      <c r="J141" s="14"/>
      <c r="K141" s="14"/>
      <c r="L141" s="14"/>
      <c r="M141" s="14"/>
      <c r="N141" s="14"/>
      <c r="O141" s="14"/>
      <c r="P141" s="14"/>
      <c r="Q141" s="14"/>
      <c r="R141" s="14"/>
      <c r="S141" s="206"/>
      <c r="T141" s="155"/>
      <c r="U141" s="155"/>
      <c r="V141" s="155"/>
      <c r="W141" s="166"/>
      <c r="X141" s="14"/>
      <c r="Y141" s="14"/>
      <c r="Z141" s="14"/>
      <c r="AA141" s="14"/>
      <c r="AB141" s="14"/>
      <c r="AC141" s="14"/>
      <c r="AD141" s="1"/>
      <c r="AE141" s="34"/>
      <c r="AF141" s="8"/>
      <c r="AG141" s="8"/>
      <c r="AH141" s="8"/>
      <c r="AI141" s="8"/>
      <c r="AJ141" s="1"/>
    </row>
    <row r="142" spans="1:37" ht="13.5" customHeight="1" x14ac:dyDescent="0.3">
      <c r="A142" s="1"/>
      <c r="B142" s="22" t="s">
        <v>236</v>
      </c>
      <c r="C142" s="22"/>
      <c r="D142" s="22"/>
      <c r="E142" s="22"/>
      <c r="F142" s="22"/>
      <c r="G142" s="22"/>
      <c r="H142" s="22"/>
      <c r="I142" s="22"/>
      <c r="J142" s="22"/>
      <c r="K142" s="22"/>
      <c r="L142" s="22"/>
      <c r="M142" s="22"/>
      <c r="N142" s="22"/>
      <c r="O142" s="22"/>
      <c r="P142" s="22"/>
      <c r="Q142" s="22" t="s">
        <v>237</v>
      </c>
      <c r="R142" s="22"/>
      <c r="S142" s="22"/>
      <c r="T142" s="22"/>
      <c r="U142" s="22"/>
      <c r="V142" s="22"/>
      <c r="W142" s="22"/>
      <c r="X142" s="22"/>
      <c r="Y142" s="22"/>
      <c r="Z142" s="22"/>
      <c r="AA142" s="22"/>
      <c r="AB142" s="22"/>
      <c r="AC142" s="22"/>
      <c r="AD142" s="1"/>
      <c r="AE142" s="34"/>
      <c r="AF142" s="21"/>
      <c r="AG142" s="21"/>
      <c r="AH142" s="21"/>
      <c r="AI142" s="21"/>
      <c r="AJ142" s="21"/>
    </row>
    <row r="143" spans="1:37" ht="13.5" customHeight="1" x14ac:dyDescent="0.3">
      <c r="A143" s="1"/>
      <c r="B143" s="24"/>
      <c r="C143" s="24" t="s">
        <v>238</v>
      </c>
      <c r="D143" s="25"/>
      <c r="E143" s="25"/>
      <c r="F143" s="25"/>
      <c r="G143" s="25"/>
      <c r="H143" s="25"/>
      <c r="I143" s="25"/>
      <c r="J143" s="25"/>
      <c r="K143" s="25"/>
      <c r="L143" s="25"/>
      <c r="M143" s="25"/>
      <c r="N143" s="24"/>
      <c r="O143" s="24"/>
      <c r="P143" s="24"/>
      <c r="Q143" s="24" t="s">
        <v>238</v>
      </c>
      <c r="R143" s="25"/>
      <c r="S143" s="25"/>
      <c r="T143" s="26"/>
      <c r="U143" s="26"/>
      <c r="V143" s="26"/>
      <c r="W143" s="26"/>
      <c r="X143" s="26"/>
      <c r="Y143" s="26"/>
      <c r="Z143" s="26"/>
      <c r="AA143" s="26"/>
      <c r="AB143" s="26"/>
      <c r="AC143" s="26"/>
      <c r="AD143" s="1"/>
      <c r="AE143" s="34"/>
      <c r="AF143" s="23"/>
      <c r="AG143" s="23"/>
      <c r="AH143" s="23"/>
      <c r="AI143" s="23"/>
      <c r="AJ143" s="23"/>
    </row>
    <row r="144" spans="1:37" ht="13.5" customHeight="1" x14ac:dyDescent="0.3">
      <c r="A144" s="1"/>
      <c r="B144" s="24"/>
      <c r="C144" s="200"/>
      <c r="D144" s="179"/>
      <c r="E144" s="179"/>
      <c r="F144" s="179"/>
      <c r="G144" s="179"/>
      <c r="H144" s="179"/>
      <c r="I144" s="179"/>
      <c r="J144" s="179"/>
      <c r="K144" s="179"/>
      <c r="L144" s="179"/>
      <c r="M144" s="179"/>
      <c r="N144" s="179"/>
      <c r="O144" s="24"/>
      <c r="P144" s="24"/>
      <c r="Q144" s="200"/>
      <c r="R144" s="179"/>
      <c r="S144" s="179"/>
      <c r="T144" s="179"/>
      <c r="U144" s="179"/>
      <c r="V144" s="179"/>
      <c r="W144" s="179"/>
      <c r="X144" s="179"/>
      <c r="Y144" s="179"/>
      <c r="Z144" s="179"/>
      <c r="AA144" s="179"/>
      <c r="AB144" s="179"/>
      <c r="AC144" s="24"/>
      <c r="AD144" s="1"/>
      <c r="AE144" s="34"/>
      <c r="AF144" s="27"/>
      <c r="AG144" s="27"/>
      <c r="AH144" s="27"/>
      <c r="AI144" s="27"/>
      <c r="AJ144" s="27"/>
    </row>
    <row r="145" spans="1:36" ht="13.5" customHeight="1" x14ac:dyDescent="0.3">
      <c r="A145" s="1"/>
      <c r="B145" s="24"/>
      <c r="C145" s="179"/>
      <c r="D145" s="179"/>
      <c r="E145" s="179"/>
      <c r="F145" s="179"/>
      <c r="G145" s="179"/>
      <c r="H145" s="179"/>
      <c r="I145" s="179"/>
      <c r="J145" s="179"/>
      <c r="K145" s="179"/>
      <c r="L145" s="179"/>
      <c r="M145" s="179"/>
      <c r="N145" s="179"/>
      <c r="O145" s="24"/>
      <c r="P145" s="24"/>
      <c r="Q145" s="179"/>
      <c r="R145" s="179"/>
      <c r="S145" s="179"/>
      <c r="T145" s="179"/>
      <c r="U145" s="179"/>
      <c r="V145" s="179"/>
      <c r="W145" s="179"/>
      <c r="X145" s="179"/>
      <c r="Y145" s="179"/>
      <c r="Z145" s="179"/>
      <c r="AA145" s="179"/>
      <c r="AB145" s="179"/>
      <c r="AC145" s="26"/>
      <c r="AD145" s="1"/>
      <c r="AE145" s="34"/>
      <c r="AF145" s="27"/>
      <c r="AG145" s="27"/>
      <c r="AH145" s="27"/>
      <c r="AI145" s="27"/>
      <c r="AJ145" s="27"/>
    </row>
    <row r="146" spans="1:36" ht="13.5" customHeight="1" x14ac:dyDescent="0.3">
      <c r="A146" s="1"/>
      <c r="B146" s="24"/>
      <c r="C146" s="24" t="s">
        <v>239</v>
      </c>
      <c r="D146" s="24"/>
      <c r="E146" s="28"/>
      <c r="F146" s="28"/>
      <c r="G146" s="28"/>
      <c r="H146" s="28"/>
      <c r="I146" s="28"/>
      <c r="J146" s="25"/>
      <c r="K146" s="25"/>
      <c r="L146" s="25"/>
      <c r="M146" s="25"/>
      <c r="N146" s="24"/>
      <c r="O146" s="24"/>
      <c r="P146" s="24"/>
      <c r="Q146" s="24" t="s">
        <v>239</v>
      </c>
      <c r="R146" s="28"/>
      <c r="S146" s="28"/>
      <c r="T146" s="24"/>
      <c r="U146" s="24"/>
      <c r="V146" s="24"/>
      <c r="W146" s="24"/>
      <c r="X146" s="24"/>
      <c r="Y146" s="24"/>
      <c r="Z146" s="24"/>
      <c r="AA146" s="24"/>
      <c r="AB146" s="24"/>
      <c r="AC146" s="24"/>
      <c r="AD146" s="1"/>
      <c r="AE146" s="34"/>
      <c r="AF146" s="29"/>
      <c r="AG146" s="27"/>
      <c r="AH146" s="27"/>
      <c r="AI146" s="27"/>
      <c r="AJ146" s="27"/>
    </row>
    <row r="147" spans="1:36" ht="13.5" customHeight="1" x14ac:dyDescent="0.3">
      <c r="A147" s="1"/>
      <c r="B147" s="24"/>
      <c r="C147" s="200"/>
      <c r="D147" s="179"/>
      <c r="E147" s="179"/>
      <c r="F147" s="179"/>
      <c r="G147" s="179"/>
      <c r="H147" s="179"/>
      <c r="I147" s="179"/>
      <c r="J147" s="179"/>
      <c r="K147" s="179"/>
      <c r="L147" s="179"/>
      <c r="M147" s="179"/>
      <c r="N147" s="179"/>
      <c r="O147" s="24"/>
      <c r="P147" s="24"/>
      <c r="Q147" s="200"/>
      <c r="R147" s="179"/>
      <c r="S147" s="179"/>
      <c r="T147" s="179"/>
      <c r="U147" s="179"/>
      <c r="V147" s="179"/>
      <c r="W147" s="179"/>
      <c r="X147" s="179"/>
      <c r="Y147" s="179"/>
      <c r="Z147" s="179"/>
      <c r="AA147" s="179"/>
      <c r="AB147" s="179"/>
      <c r="AC147" s="26"/>
      <c r="AD147" s="1"/>
      <c r="AE147" s="34"/>
      <c r="AF147" s="27"/>
      <c r="AG147" s="27"/>
      <c r="AH147" s="27"/>
      <c r="AI147" s="27"/>
      <c r="AJ147" s="27"/>
    </row>
    <row r="148" spans="1:36" ht="13.5" customHeight="1" x14ac:dyDescent="0.3">
      <c r="A148" s="1"/>
      <c r="B148" s="24"/>
      <c r="C148" s="179"/>
      <c r="D148" s="179"/>
      <c r="E148" s="179"/>
      <c r="F148" s="179"/>
      <c r="G148" s="179"/>
      <c r="H148" s="179"/>
      <c r="I148" s="179"/>
      <c r="J148" s="179"/>
      <c r="K148" s="179"/>
      <c r="L148" s="179"/>
      <c r="M148" s="179"/>
      <c r="N148" s="179"/>
      <c r="O148" s="24"/>
      <c r="P148" s="24"/>
      <c r="Q148" s="179"/>
      <c r="R148" s="179"/>
      <c r="S148" s="179"/>
      <c r="T148" s="179"/>
      <c r="U148" s="179"/>
      <c r="V148" s="179"/>
      <c r="W148" s="179"/>
      <c r="X148" s="179"/>
      <c r="Y148" s="179"/>
      <c r="Z148" s="179"/>
      <c r="AA148" s="179"/>
      <c r="AB148" s="179"/>
      <c r="AC148" s="24"/>
      <c r="AD148" s="1"/>
      <c r="AE148" s="34"/>
      <c r="AF148" s="29"/>
      <c r="AG148" s="27"/>
      <c r="AH148" s="27"/>
      <c r="AI148" s="27"/>
      <c r="AJ148" s="27"/>
    </row>
    <row r="149" spans="1:36" ht="13.5" customHeight="1" x14ac:dyDescent="0.3">
      <c r="A149" s="1"/>
      <c r="B149" s="24"/>
      <c r="C149" s="179"/>
      <c r="D149" s="179"/>
      <c r="E149" s="179"/>
      <c r="F149" s="179"/>
      <c r="G149" s="179"/>
      <c r="H149" s="179"/>
      <c r="I149" s="179"/>
      <c r="J149" s="179"/>
      <c r="K149" s="179"/>
      <c r="L149" s="179"/>
      <c r="M149" s="179"/>
      <c r="N149" s="179"/>
      <c r="O149" s="24"/>
      <c r="P149" s="24"/>
      <c r="Q149" s="179"/>
      <c r="R149" s="179"/>
      <c r="S149" s="179"/>
      <c r="T149" s="179"/>
      <c r="U149" s="179"/>
      <c r="V149" s="179"/>
      <c r="W149" s="179"/>
      <c r="X149" s="179"/>
      <c r="Y149" s="179"/>
      <c r="Z149" s="179"/>
      <c r="AA149" s="179"/>
      <c r="AB149" s="179"/>
      <c r="AC149" s="24"/>
      <c r="AD149" s="1"/>
      <c r="AE149" s="34"/>
      <c r="AF149" s="27"/>
      <c r="AG149" s="27"/>
      <c r="AH149" s="30"/>
      <c r="AI149" s="27"/>
      <c r="AJ149" s="27"/>
    </row>
    <row r="150" spans="1:36" ht="13.5" customHeight="1" x14ac:dyDescent="0.3">
      <c r="A150" s="1"/>
      <c r="B150" s="24"/>
      <c r="C150" s="24" t="s">
        <v>240</v>
      </c>
      <c r="D150" s="24"/>
      <c r="E150" s="24"/>
      <c r="F150" s="24"/>
      <c r="G150" s="24"/>
      <c r="H150" s="24"/>
      <c r="I150" s="24"/>
      <c r="J150" s="25"/>
      <c r="K150" s="25"/>
      <c r="L150" s="25"/>
      <c r="M150" s="25"/>
      <c r="N150" s="24"/>
      <c r="O150" s="24"/>
      <c r="P150" s="24"/>
      <c r="Q150" s="179"/>
      <c r="R150" s="179"/>
      <c r="S150" s="179"/>
      <c r="T150" s="179"/>
      <c r="U150" s="179"/>
      <c r="V150" s="179"/>
      <c r="W150" s="179"/>
      <c r="X150" s="179"/>
      <c r="Y150" s="179"/>
      <c r="Z150" s="179"/>
      <c r="AA150" s="179"/>
      <c r="AB150" s="179"/>
      <c r="AC150" s="24"/>
      <c r="AD150" s="1"/>
      <c r="AE150" s="34"/>
      <c r="AF150" s="27"/>
      <c r="AG150" s="30"/>
      <c r="AH150" s="30"/>
      <c r="AI150" s="27"/>
      <c r="AJ150" s="27"/>
    </row>
    <row r="151" spans="1:36" ht="13.5" customHeight="1" x14ac:dyDescent="0.3">
      <c r="A151" s="1"/>
      <c r="B151" s="24"/>
      <c r="C151" s="24" t="s">
        <v>241</v>
      </c>
      <c r="D151" s="24"/>
      <c r="E151" s="24"/>
      <c r="F151" s="24"/>
      <c r="G151" s="24"/>
      <c r="H151" s="24"/>
      <c r="I151" s="24"/>
      <c r="J151" s="25"/>
      <c r="K151" s="25"/>
      <c r="L151" s="25"/>
      <c r="M151" s="25"/>
      <c r="N151" s="24"/>
      <c r="O151" s="24"/>
      <c r="P151" s="24"/>
      <c r="Q151" s="24" t="s">
        <v>244</v>
      </c>
      <c r="R151" s="24"/>
      <c r="S151" s="24"/>
      <c r="T151" s="24"/>
      <c r="U151" s="24"/>
      <c r="V151" s="24"/>
      <c r="W151" s="24"/>
      <c r="X151" s="24"/>
      <c r="Y151" s="24"/>
      <c r="Z151" s="24"/>
      <c r="AA151" s="24"/>
      <c r="AB151" s="24"/>
      <c r="AC151" s="24"/>
      <c r="AD151" s="1"/>
      <c r="AE151" s="34"/>
      <c r="AF151" s="27"/>
      <c r="AG151" s="30"/>
      <c r="AH151" s="30"/>
      <c r="AI151" s="27"/>
      <c r="AJ151" s="27"/>
    </row>
    <row r="152" spans="1:36" ht="13.5" customHeight="1" x14ac:dyDescent="0.3">
      <c r="A152" s="1"/>
      <c r="B152" s="24"/>
      <c r="C152" s="183" t="s">
        <v>14</v>
      </c>
      <c r="D152" s="179"/>
      <c r="E152" s="179"/>
      <c r="F152" s="179"/>
      <c r="G152" s="179"/>
      <c r="H152" s="179"/>
      <c r="I152" s="179"/>
      <c r="J152" s="179"/>
      <c r="K152" s="179"/>
      <c r="L152" s="179"/>
      <c r="M152" s="179"/>
      <c r="N152" s="24"/>
      <c r="O152" s="24"/>
      <c r="P152" s="24"/>
      <c r="Q152" s="183"/>
      <c r="R152" s="179"/>
      <c r="S152" s="179"/>
      <c r="T152" s="179"/>
      <c r="U152" s="179"/>
      <c r="V152" s="179"/>
      <c r="W152" s="179"/>
      <c r="X152" s="179"/>
      <c r="Y152" s="179"/>
      <c r="Z152" s="179"/>
      <c r="AA152" s="179"/>
      <c r="AB152" s="179"/>
      <c r="AC152" s="24"/>
      <c r="AD152" s="1"/>
      <c r="AE152" s="34"/>
      <c r="AF152" s="27" t="s">
        <v>15</v>
      </c>
      <c r="AG152" s="27" t="b">
        <f>IF(C152="",TRUE,FALSE)</f>
        <v>0</v>
      </c>
      <c r="AH152" s="30"/>
      <c r="AI152" s="27"/>
      <c r="AJ152" s="27"/>
    </row>
    <row r="153" spans="1:36" ht="13.5" customHeight="1" x14ac:dyDescent="0.3">
      <c r="A153" s="1"/>
      <c r="B153" s="14"/>
      <c r="C153" s="14"/>
      <c r="D153" s="14"/>
      <c r="E153" s="14"/>
      <c r="F153" s="14"/>
      <c r="G153" s="14"/>
      <c r="H153" s="14"/>
      <c r="I153" s="14"/>
      <c r="J153" s="32"/>
      <c r="K153" s="32"/>
      <c r="L153" s="32"/>
      <c r="M153" s="32"/>
      <c r="N153" s="33"/>
      <c r="O153" s="33"/>
      <c r="P153" s="33"/>
      <c r="Q153" s="33"/>
      <c r="R153" s="14"/>
      <c r="S153" s="14"/>
      <c r="T153" s="14"/>
      <c r="U153" s="14"/>
      <c r="V153" s="14"/>
      <c r="W153" s="14"/>
      <c r="X153" s="14"/>
      <c r="Y153" s="14"/>
      <c r="Z153" s="14"/>
      <c r="AA153" s="14"/>
      <c r="AB153" s="14"/>
      <c r="AC153" s="14"/>
      <c r="AD153" s="1"/>
      <c r="AE153" s="34"/>
      <c r="AF153" s="34"/>
      <c r="AG153" s="34"/>
      <c r="AH153" s="34"/>
      <c r="AI153" s="34"/>
      <c r="AJ153" s="1"/>
    </row>
    <row r="154" spans="1:36" ht="27.6" customHeight="1" x14ac:dyDescent="0.3">
      <c r="A154" s="1"/>
      <c r="B154" s="157" t="s">
        <v>242</v>
      </c>
      <c r="C154" s="155"/>
      <c r="D154" s="155"/>
      <c r="E154" s="155"/>
      <c r="F154" s="155"/>
      <c r="G154" s="155"/>
      <c r="H154" s="155"/>
      <c r="I154" s="155"/>
      <c r="J154" s="166"/>
      <c r="K154" s="15"/>
      <c r="L154" s="200"/>
      <c r="M154" s="179"/>
      <c r="N154" s="179"/>
      <c r="O154" s="179"/>
      <c r="P154" s="179"/>
      <c r="Q154" s="179"/>
      <c r="R154" s="179"/>
      <c r="S154" s="179"/>
      <c r="T154" s="179"/>
      <c r="U154" s="179"/>
      <c r="V154" s="179"/>
      <c r="W154" s="179"/>
      <c r="X154" s="179"/>
      <c r="Y154" s="179"/>
      <c r="Z154" s="179"/>
      <c r="AA154" s="179"/>
      <c r="AB154" s="179"/>
      <c r="AC154" s="14"/>
      <c r="AD154" s="1"/>
      <c r="AE154" s="34"/>
      <c r="AF154" s="8"/>
      <c r="AG154" s="8"/>
      <c r="AH154" s="8"/>
      <c r="AI154" s="8"/>
      <c r="AJ154" s="1"/>
    </row>
    <row r="155" spans="1:36" ht="13.5" customHeight="1" x14ac:dyDescent="0.3">
      <c r="A155" s="1"/>
      <c r="B155" s="15"/>
      <c r="C155" s="15"/>
      <c r="D155" s="15"/>
      <c r="E155" s="15"/>
      <c r="F155" s="15"/>
      <c r="G155" s="15"/>
      <c r="H155" s="15"/>
      <c r="I155" s="14"/>
      <c r="J155" s="14"/>
      <c r="K155" s="14"/>
      <c r="L155" s="14"/>
      <c r="M155" s="14"/>
      <c r="N155" s="14"/>
      <c r="O155" s="14"/>
      <c r="P155" s="14"/>
      <c r="Q155" s="14"/>
      <c r="R155" s="14"/>
      <c r="S155" s="35"/>
      <c r="T155" s="35"/>
      <c r="U155" s="35"/>
      <c r="V155" s="35"/>
      <c r="W155" s="35"/>
      <c r="X155" s="14"/>
      <c r="Y155" s="14"/>
      <c r="Z155" s="14"/>
      <c r="AA155" s="14"/>
      <c r="AB155" s="14"/>
      <c r="AC155" s="14"/>
      <c r="AD155" s="1"/>
      <c r="AE155" s="34"/>
      <c r="AF155" s="8"/>
      <c r="AG155" s="8"/>
      <c r="AH155" s="8"/>
      <c r="AI155" s="8"/>
      <c r="AJ155" s="1"/>
    </row>
    <row r="156" spans="1:36" ht="13.5" customHeight="1" x14ac:dyDescent="0.3">
      <c r="A156" s="1"/>
      <c r="B156" s="15"/>
      <c r="C156" s="15"/>
      <c r="D156" s="15"/>
      <c r="E156" s="15"/>
      <c r="F156" s="15"/>
      <c r="G156" s="15"/>
      <c r="H156" s="15"/>
      <c r="I156" s="14"/>
      <c r="J156" s="24"/>
      <c r="K156" s="14"/>
      <c r="L156" s="14"/>
      <c r="M156" s="24" t="s">
        <v>267</v>
      </c>
      <c r="N156" s="14"/>
      <c r="O156" s="14"/>
      <c r="P156" s="14"/>
      <c r="Q156" s="14"/>
      <c r="R156" s="14"/>
      <c r="S156" s="35"/>
      <c r="T156" s="35"/>
      <c r="U156" s="35"/>
      <c r="V156" s="35"/>
      <c r="W156" s="35"/>
      <c r="X156" s="14"/>
      <c r="Y156" s="14"/>
      <c r="Z156" s="14"/>
      <c r="AA156" s="14"/>
      <c r="AB156" s="14"/>
      <c r="AC156" s="14"/>
      <c r="AD156" s="1"/>
      <c r="AE156" s="34"/>
      <c r="AF156" s="8"/>
      <c r="AG156" s="8"/>
      <c r="AH156" s="8"/>
      <c r="AI156" s="8"/>
      <c r="AJ156" s="1"/>
    </row>
    <row r="157" spans="1:36" ht="13.5" customHeight="1" x14ac:dyDescent="0.3">
      <c r="A157" s="1"/>
      <c r="B157" s="15"/>
      <c r="C157" s="15"/>
      <c r="D157" s="15"/>
      <c r="E157" s="15"/>
      <c r="F157" s="15"/>
      <c r="G157" s="15"/>
      <c r="H157" s="15"/>
      <c r="I157" s="14" t="s">
        <v>18</v>
      </c>
      <c r="J157" s="14"/>
      <c r="K157" s="14"/>
      <c r="L157" s="14"/>
      <c r="M157" s="14"/>
      <c r="N157" s="14"/>
      <c r="O157" s="14"/>
      <c r="P157" s="14"/>
      <c r="Q157" s="14"/>
      <c r="R157" s="14"/>
      <c r="S157" s="35"/>
      <c r="T157" s="35"/>
      <c r="U157" s="35"/>
      <c r="V157" s="35"/>
      <c r="W157" s="35"/>
      <c r="X157" s="14"/>
      <c r="Y157" s="14"/>
      <c r="Z157" s="14"/>
      <c r="AA157" s="14"/>
      <c r="AB157" s="14"/>
      <c r="AC157" s="14"/>
      <c r="AD157" s="1"/>
      <c r="AE157" s="34"/>
      <c r="AF157" s="8"/>
      <c r="AG157" s="8"/>
      <c r="AH157" s="8"/>
      <c r="AI157" s="8"/>
      <c r="AJ157" s="1"/>
    </row>
    <row r="158" spans="1:36" ht="27.6" customHeight="1" x14ac:dyDescent="0.3">
      <c r="A158" s="1"/>
      <c r="B158" s="157" t="s">
        <v>243</v>
      </c>
      <c r="C158" s="155"/>
      <c r="D158" s="155"/>
      <c r="E158" s="155"/>
      <c r="F158" s="155"/>
      <c r="G158" s="155"/>
      <c r="H158" s="155"/>
      <c r="I158" s="155"/>
      <c r="J158" s="166"/>
      <c r="K158" s="15"/>
      <c r="L158" s="200"/>
      <c r="M158" s="179"/>
      <c r="N158" s="179"/>
      <c r="O158" s="179"/>
      <c r="P158" s="179"/>
      <c r="Q158" s="179"/>
      <c r="R158" s="179"/>
      <c r="S158" s="179"/>
      <c r="T158" s="179"/>
      <c r="U158" s="179"/>
      <c r="V158" s="179"/>
      <c r="W158" s="179"/>
      <c r="X158" s="179"/>
      <c r="Y158" s="179"/>
      <c r="Z158" s="179"/>
      <c r="AA158" s="179"/>
      <c r="AB158" s="179"/>
      <c r="AC158" s="14"/>
      <c r="AD158" s="1"/>
      <c r="AE158" s="34"/>
      <c r="AF158" s="8"/>
      <c r="AG158" s="8"/>
      <c r="AH158" s="8"/>
      <c r="AI158" s="8"/>
      <c r="AJ158" s="1"/>
    </row>
    <row r="159" spans="1:36" ht="13.5" customHeight="1" x14ac:dyDescent="0.3">
      <c r="A159" s="1"/>
      <c r="B159" s="15"/>
      <c r="C159" s="15"/>
      <c r="D159" s="15"/>
      <c r="E159" s="15"/>
      <c r="F159" s="15"/>
      <c r="G159" s="15"/>
      <c r="H159" s="15"/>
      <c r="I159" s="14"/>
      <c r="J159" s="14"/>
      <c r="K159" s="14"/>
      <c r="L159" s="14"/>
      <c r="M159" s="14"/>
      <c r="N159" s="14"/>
      <c r="O159" s="14"/>
      <c r="P159" s="14"/>
      <c r="Q159" s="14"/>
      <c r="R159" s="14"/>
      <c r="S159" s="35"/>
      <c r="T159" s="35"/>
      <c r="U159" s="35"/>
      <c r="V159" s="35"/>
      <c r="W159" s="35"/>
      <c r="X159" s="14"/>
      <c r="Y159" s="14"/>
      <c r="Z159" s="14"/>
      <c r="AA159" s="14"/>
      <c r="AB159" s="14"/>
      <c r="AC159" s="14"/>
      <c r="AD159" s="1"/>
      <c r="AE159" s="34"/>
      <c r="AF159" s="8"/>
      <c r="AG159" s="8"/>
      <c r="AH159" s="8"/>
      <c r="AI159" s="8"/>
      <c r="AJ159" s="1"/>
    </row>
    <row r="160" spans="1:36" ht="13.5" customHeight="1" x14ac:dyDescent="0.3">
      <c r="A160" s="1"/>
      <c r="B160" s="15"/>
      <c r="C160" s="15"/>
      <c r="D160" s="15"/>
      <c r="E160" s="15"/>
      <c r="F160" s="15"/>
      <c r="G160" s="15"/>
      <c r="H160" s="15"/>
      <c r="I160" s="14"/>
      <c r="J160" s="24"/>
      <c r="K160" s="14"/>
      <c r="L160" s="14"/>
      <c r="M160" s="24" t="s">
        <v>268</v>
      </c>
      <c r="N160" s="14"/>
      <c r="O160" s="14"/>
      <c r="P160" s="14"/>
      <c r="Q160" s="14"/>
      <c r="R160" s="14"/>
      <c r="S160" s="35"/>
      <c r="T160" s="35"/>
      <c r="U160" s="35"/>
      <c r="V160" s="35"/>
      <c r="W160" s="35"/>
      <c r="X160" s="14"/>
      <c r="Y160" s="14"/>
      <c r="Z160" s="14"/>
      <c r="AA160" s="14"/>
      <c r="AB160" s="14"/>
      <c r="AC160" s="14"/>
      <c r="AD160" s="1"/>
      <c r="AE160" s="34"/>
      <c r="AF160" s="8"/>
      <c r="AG160" s="8"/>
      <c r="AH160" s="8"/>
      <c r="AI160" s="8"/>
      <c r="AJ160" s="1"/>
    </row>
    <row r="161" spans="1:36" ht="13.5" customHeight="1" x14ac:dyDescent="0.3">
      <c r="A161" s="1"/>
      <c r="B161" s="15"/>
      <c r="C161" s="15"/>
      <c r="D161" s="15"/>
      <c r="E161" s="15"/>
      <c r="F161" s="15"/>
      <c r="G161" s="15"/>
      <c r="H161" s="15"/>
      <c r="I161" s="14" t="s">
        <v>18</v>
      </c>
      <c r="J161" s="14"/>
      <c r="K161" s="14"/>
      <c r="L161" s="14"/>
      <c r="M161" s="14"/>
      <c r="N161" s="14"/>
      <c r="O161" s="14"/>
      <c r="P161" s="14"/>
      <c r="Q161" s="14"/>
      <c r="R161" s="14"/>
      <c r="S161" s="35"/>
      <c r="T161" s="35"/>
      <c r="U161" s="35"/>
      <c r="V161" s="35"/>
      <c r="W161" s="35"/>
      <c r="X161" s="14"/>
      <c r="Y161" s="14"/>
      <c r="Z161" s="14"/>
      <c r="AA161" s="14"/>
      <c r="AB161" s="14"/>
      <c r="AC161" s="14"/>
      <c r="AD161" s="1"/>
      <c r="AE161" s="34"/>
      <c r="AF161" s="8"/>
      <c r="AG161" s="8"/>
      <c r="AH161" s="8"/>
      <c r="AI161" s="8"/>
      <c r="AJ161" s="1"/>
    </row>
    <row r="162" spans="1:36" ht="26.4" customHeight="1" x14ac:dyDescent="0.3">
      <c r="A162" s="1"/>
      <c r="B162" s="157" t="s">
        <v>245</v>
      </c>
      <c r="C162" s="155"/>
      <c r="D162" s="155"/>
      <c r="E162" s="155"/>
      <c r="F162" s="155"/>
      <c r="G162" s="155"/>
      <c r="H162" s="155"/>
      <c r="I162" s="155"/>
      <c r="J162" s="166"/>
      <c r="K162" s="15"/>
      <c r="L162" s="201"/>
      <c r="M162" s="179"/>
      <c r="N162" s="179"/>
      <c r="O162" s="179"/>
      <c r="P162" s="179"/>
      <c r="Q162" s="179"/>
      <c r="R162" s="179"/>
      <c r="S162" s="179"/>
      <c r="T162" s="179"/>
      <c r="U162" s="179"/>
      <c r="V162" s="179"/>
      <c r="W162" s="179"/>
      <c r="X162" s="179"/>
      <c r="Y162" s="179"/>
      <c r="Z162" s="179"/>
      <c r="AA162" s="179"/>
      <c r="AB162" s="179"/>
      <c r="AC162" s="36"/>
      <c r="AD162" s="1"/>
      <c r="AE162" s="34"/>
      <c r="AF162" s="8"/>
      <c r="AG162" s="8"/>
      <c r="AH162" s="8"/>
      <c r="AI162" s="8"/>
      <c r="AJ162" s="1"/>
    </row>
    <row r="163" spans="1:36" ht="13.5" customHeight="1" thickBot="1" x14ac:dyDescent="0.35">
      <c r="A163" s="1"/>
      <c r="B163" s="37"/>
      <c r="C163" s="37"/>
      <c r="D163" s="37"/>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
      <c r="AE163" s="34"/>
      <c r="AF163" s="8"/>
      <c r="AG163" s="8"/>
      <c r="AH163" s="8"/>
      <c r="AI163" s="8"/>
      <c r="AJ163" s="1"/>
    </row>
    <row r="164" spans="1:36" ht="13.5" customHeight="1" x14ac:dyDescent="0.3">
      <c r="A164" s="1"/>
      <c r="B164" s="38" t="s">
        <v>246</v>
      </c>
      <c r="C164" s="39"/>
      <c r="D164" s="39"/>
      <c r="E164" s="39"/>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1"/>
      <c r="AD164" s="1"/>
      <c r="AE164" s="34"/>
      <c r="AF164" s="34"/>
      <c r="AG164" s="34"/>
      <c r="AI164" s="34"/>
      <c r="AJ164" s="1"/>
    </row>
    <row r="165" spans="1:36" ht="13.5" customHeight="1" x14ac:dyDescent="0.3">
      <c r="A165" s="1"/>
      <c r="B165" s="42"/>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4"/>
      <c r="AD165" s="1"/>
      <c r="AE165" s="34"/>
      <c r="AF165" s="34"/>
      <c r="AG165" s="34"/>
      <c r="AH165" s="34"/>
      <c r="AI165" s="34"/>
      <c r="AJ165" s="1"/>
    </row>
    <row r="166" spans="1:36" ht="13.5" customHeight="1" x14ac:dyDescent="0.3">
      <c r="A166" s="1"/>
      <c r="B166" s="45"/>
      <c r="C166" s="28" t="s">
        <v>247</v>
      </c>
      <c r="D166" s="24"/>
      <c r="E166" s="24"/>
      <c r="F166" s="28"/>
      <c r="G166" s="28"/>
      <c r="H166" s="177" t="s">
        <v>24</v>
      </c>
      <c r="I166" s="155"/>
      <c r="J166" s="155"/>
      <c r="K166" s="155"/>
      <c r="L166" s="155"/>
      <c r="M166" s="155"/>
      <c r="N166" s="155"/>
      <c r="O166" s="155"/>
      <c r="P166" s="166"/>
      <c r="Q166" s="28"/>
      <c r="R166" s="28"/>
      <c r="S166" s="28"/>
      <c r="T166" s="28"/>
      <c r="U166" s="28"/>
      <c r="V166" s="186" t="s">
        <v>250</v>
      </c>
      <c r="W166" s="187"/>
      <c r="X166" s="188"/>
      <c r="Y166" s="46"/>
      <c r="Z166" s="195" t="s">
        <v>251</v>
      </c>
      <c r="AA166" s="188"/>
      <c r="AB166" s="195" t="s">
        <v>252</v>
      </c>
      <c r="AC166" s="196"/>
      <c r="AD166" s="1"/>
      <c r="AE166" s="34"/>
      <c r="AF166" s="27"/>
      <c r="AG166" s="27"/>
      <c r="AH166" s="47"/>
      <c r="AI166" s="34"/>
      <c r="AJ166" s="27"/>
    </row>
    <row r="167" spans="1:36" ht="16.8" customHeight="1" x14ac:dyDescent="0.3">
      <c r="A167" s="1"/>
      <c r="B167" s="45"/>
      <c r="C167" s="48"/>
      <c r="D167" s="28"/>
      <c r="E167" s="28"/>
      <c r="F167" s="28"/>
      <c r="G167" s="28"/>
      <c r="H167" s="28"/>
      <c r="I167" s="28"/>
      <c r="J167" s="28"/>
      <c r="K167" s="28"/>
      <c r="L167" s="28"/>
      <c r="M167" s="28"/>
      <c r="N167" s="28"/>
      <c r="O167" s="28"/>
      <c r="P167" s="28"/>
      <c r="Q167" s="28"/>
      <c r="R167" s="28"/>
      <c r="S167" s="24"/>
      <c r="T167" s="28"/>
      <c r="U167" s="28"/>
      <c r="V167" s="189"/>
      <c r="W167" s="190"/>
      <c r="X167" s="191"/>
      <c r="Y167" s="46"/>
      <c r="Z167" s="189"/>
      <c r="AA167" s="191"/>
      <c r="AB167" s="189"/>
      <c r="AC167" s="197"/>
      <c r="AD167" s="1"/>
      <c r="AE167" s="34"/>
      <c r="AF167" s="27"/>
      <c r="AG167" s="27"/>
      <c r="AH167" s="27"/>
      <c r="AI167" s="27"/>
      <c r="AJ167" s="27"/>
    </row>
    <row r="168" spans="1:36" ht="13.5" customHeight="1" x14ac:dyDescent="0.3">
      <c r="A168" s="1"/>
      <c r="B168" s="45"/>
      <c r="C168" s="49" t="s">
        <v>29</v>
      </c>
      <c r="D168" s="199" t="s">
        <v>30</v>
      </c>
      <c r="E168" s="155"/>
      <c r="F168" s="166"/>
      <c r="G168" s="50"/>
      <c r="H168" s="50" t="s">
        <v>248</v>
      </c>
      <c r="I168" s="28"/>
      <c r="J168" s="50"/>
      <c r="K168" s="50"/>
      <c r="L168" s="50"/>
      <c r="M168" s="50"/>
      <c r="N168" s="50"/>
      <c r="O168" s="50"/>
      <c r="P168" s="50"/>
      <c r="Q168" s="50"/>
      <c r="R168" s="50" t="s">
        <v>249</v>
      </c>
      <c r="S168" s="50"/>
      <c r="T168" s="28"/>
      <c r="U168" s="28"/>
      <c r="V168" s="192"/>
      <c r="W168" s="193"/>
      <c r="X168" s="194"/>
      <c r="Y168" s="46"/>
      <c r="Z168" s="192"/>
      <c r="AA168" s="194"/>
      <c r="AB168" s="192"/>
      <c r="AC168" s="198"/>
      <c r="AD168" s="1"/>
      <c r="AE168" s="34"/>
      <c r="AF168" s="27"/>
      <c r="AG168" s="27"/>
      <c r="AH168" s="47"/>
      <c r="AI168" s="47"/>
      <c r="AJ168" s="27"/>
    </row>
    <row r="169" spans="1:36" ht="13.5" customHeight="1" x14ac:dyDescent="0.3">
      <c r="A169" s="1"/>
      <c r="B169" s="45"/>
      <c r="C169" s="28">
        <v>1</v>
      </c>
      <c r="D169" s="182"/>
      <c r="E169" s="155"/>
      <c r="F169" s="166"/>
      <c r="G169" s="50"/>
      <c r="H169" s="177"/>
      <c r="I169" s="155"/>
      <c r="J169" s="155"/>
      <c r="K169" s="155"/>
      <c r="L169" s="155"/>
      <c r="M169" s="155"/>
      <c r="N169" s="155"/>
      <c r="O169" s="155"/>
      <c r="P169" s="166"/>
      <c r="Q169" s="50"/>
      <c r="R169" s="183"/>
      <c r="S169" s="179"/>
      <c r="T169" s="179"/>
      <c r="U169" s="179"/>
      <c r="V169" s="28"/>
      <c r="W169" s="184"/>
      <c r="X169" s="166"/>
      <c r="Y169" s="24"/>
      <c r="Z169" s="51"/>
      <c r="AA169" s="52"/>
      <c r="AB169" s="51"/>
      <c r="AC169" s="53"/>
      <c r="AD169" s="1"/>
      <c r="AE169" s="34"/>
      <c r="AF169" s="27"/>
      <c r="AG169" s="27"/>
      <c r="AH169" s="47"/>
      <c r="AI169" s="47"/>
      <c r="AJ169" s="27"/>
    </row>
    <row r="170" spans="1:36" ht="13.5" customHeight="1" x14ac:dyDescent="0.3">
      <c r="A170" s="1"/>
      <c r="B170" s="45"/>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53"/>
      <c r="AD170" s="1"/>
      <c r="AE170" s="34"/>
      <c r="AF170" s="27"/>
      <c r="AG170" s="27"/>
      <c r="AH170" s="47"/>
      <c r="AI170" s="47"/>
      <c r="AJ170" s="27"/>
    </row>
    <row r="171" spans="1:36" ht="13.5" customHeight="1" x14ac:dyDescent="0.3">
      <c r="A171" s="1"/>
      <c r="B171" s="45"/>
      <c r="C171" s="28">
        <v>2</v>
      </c>
      <c r="D171" s="182"/>
      <c r="E171" s="155"/>
      <c r="F171" s="166"/>
      <c r="G171" s="50"/>
      <c r="H171" s="177"/>
      <c r="I171" s="155"/>
      <c r="J171" s="155"/>
      <c r="K171" s="155"/>
      <c r="L171" s="155"/>
      <c r="M171" s="155"/>
      <c r="N171" s="155"/>
      <c r="O171" s="155"/>
      <c r="P171" s="166"/>
      <c r="Q171" s="50"/>
      <c r="R171" s="183"/>
      <c r="S171" s="179"/>
      <c r="T171" s="179"/>
      <c r="U171" s="179"/>
      <c r="V171" s="28"/>
      <c r="W171" s="184"/>
      <c r="X171" s="166"/>
      <c r="Y171" s="24"/>
      <c r="Z171" s="51"/>
      <c r="AA171" s="52"/>
      <c r="AB171" s="51"/>
      <c r="AC171" s="53"/>
      <c r="AD171" s="1"/>
      <c r="AE171" s="34"/>
      <c r="AF171" s="27"/>
      <c r="AG171" s="27"/>
      <c r="AH171" s="27"/>
      <c r="AI171" s="27"/>
      <c r="AJ171" s="27"/>
    </row>
    <row r="172" spans="1:36" ht="13.5" customHeight="1" x14ac:dyDescent="0.3">
      <c r="A172" s="1"/>
      <c r="B172" s="45"/>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28"/>
      <c r="AC172" s="53"/>
      <c r="AD172" s="1"/>
      <c r="AE172" s="34"/>
      <c r="AF172" s="27"/>
      <c r="AG172" s="27"/>
      <c r="AH172" s="27"/>
      <c r="AI172" s="27"/>
      <c r="AJ172" s="27"/>
    </row>
    <row r="173" spans="1:36" ht="13.5" customHeight="1" x14ac:dyDescent="0.3">
      <c r="A173" s="1"/>
      <c r="B173" s="45"/>
      <c r="C173" s="28">
        <v>3</v>
      </c>
      <c r="D173" s="182"/>
      <c r="E173" s="155"/>
      <c r="F173" s="166"/>
      <c r="G173" s="50"/>
      <c r="H173" s="177"/>
      <c r="I173" s="155"/>
      <c r="J173" s="155"/>
      <c r="K173" s="155"/>
      <c r="L173" s="155"/>
      <c r="M173" s="155"/>
      <c r="N173" s="155"/>
      <c r="O173" s="155"/>
      <c r="P173" s="166"/>
      <c r="Q173" s="50"/>
      <c r="R173" s="183"/>
      <c r="S173" s="179"/>
      <c r="T173" s="179"/>
      <c r="U173" s="179"/>
      <c r="V173" s="28"/>
      <c r="W173" s="184">
        <f>W203</f>
        <v>0</v>
      </c>
      <c r="X173" s="166"/>
      <c r="Y173" s="24"/>
      <c r="Z173" s="51"/>
      <c r="AA173" s="52"/>
      <c r="AB173" s="51"/>
      <c r="AC173" s="53"/>
      <c r="AD173" s="1"/>
      <c r="AE173" s="34"/>
      <c r="AF173" s="27"/>
      <c r="AG173" s="27"/>
      <c r="AH173" s="27"/>
      <c r="AI173" s="27"/>
      <c r="AJ173" s="27"/>
    </row>
    <row r="174" spans="1:36" ht="13.5" customHeight="1" x14ac:dyDescent="0.3">
      <c r="A174" s="1"/>
      <c r="B174" s="45"/>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28"/>
      <c r="AC174" s="53"/>
      <c r="AD174" s="1"/>
      <c r="AE174" s="34"/>
      <c r="AF174" s="27"/>
      <c r="AG174" s="27"/>
      <c r="AH174" s="27"/>
      <c r="AI174" s="27"/>
      <c r="AJ174" s="27"/>
    </row>
    <row r="175" spans="1:36" ht="13.5" customHeight="1" x14ac:dyDescent="0.3">
      <c r="A175" s="1"/>
      <c r="B175" s="56"/>
      <c r="C175" s="28">
        <v>4</v>
      </c>
      <c r="D175" s="182"/>
      <c r="E175" s="155"/>
      <c r="F175" s="166"/>
      <c r="G175" s="50"/>
      <c r="H175" s="177"/>
      <c r="I175" s="155"/>
      <c r="J175" s="155"/>
      <c r="K175" s="155"/>
      <c r="L175" s="155"/>
      <c r="M175" s="155"/>
      <c r="N175" s="155"/>
      <c r="O175" s="155"/>
      <c r="P175" s="166"/>
      <c r="Q175" s="50"/>
      <c r="R175" s="183"/>
      <c r="S175" s="179"/>
      <c r="T175" s="179"/>
      <c r="U175" s="179"/>
      <c r="V175" s="28"/>
      <c r="W175" s="184">
        <f>W205</f>
        <v>0</v>
      </c>
      <c r="X175" s="166"/>
      <c r="Y175" s="24"/>
      <c r="Z175" s="51"/>
      <c r="AA175" s="52"/>
      <c r="AB175" s="51"/>
      <c r="AC175" s="53"/>
      <c r="AD175" s="1"/>
      <c r="AE175" s="34"/>
      <c r="AF175" s="27"/>
      <c r="AG175" s="27"/>
      <c r="AH175" s="27"/>
      <c r="AI175" s="27"/>
      <c r="AJ175" s="27"/>
    </row>
    <row r="176" spans="1:36" ht="13.5" customHeight="1" x14ac:dyDescent="0.3">
      <c r="A176" s="1"/>
      <c r="B176" s="56"/>
      <c r="C176" s="28"/>
      <c r="D176" s="24"/>
      <c r="E176" s="24"/>
      <c r="F176" s="57"/>
      <c r="G176" s="28"/>
      <c r="H176" s="28"/>
      <c r="I176" s="48"/>
      <c r="J176" s="48"/>
      <c r="K176" s="48"/>
      <c r="L176" s="48"/>
      <c r="M176" s="48"/>
      <c r="N176" s="48"/>
      <c r="O176" s="48"/>
      <c r="P176" s="28"/>
      <c r="Q176" s="48"/>
      <c r="R176" s="48"/>
      <c r="S176" s="48"/>
      <c r="T176" s="28"/>
      <c r="U176" s="48"/>
      <c r="V176" s="48"/>
      <c r="W176" s="48"/>
      <c r="X176" s="28"/>
      <c r="Y176" s="28"/>
      <c r="Z176" s="28"/>
      <c r="AA176" s="28"/>
      <c r="AB176" s="28"/>
      <c r="AC176" s="53"/>
      <c r="AD176" s="1"/>
      <c r="AE176" s="34"/>
      <c r="AF176" s="27"/>
      <c r="AG176" s="27"/>
      <c r="AH176" s="27"/>
      <c r="AI176" s="27"/>
      <c r="AJ176" s="27"/>
    </row>
    <row r="177" spans="1:37" ht="13.5" customHeight="1" x14ac:dyDescent="0.3">
      <c r="A177" s="1"/>
      <c r="B177" s="56"/>
      <c r="C177" s="28">
        <v>5</v>
      </c>
      <c r="D177" s="182"/>
      <c r="E177" s="155"/>
      <c r="F177" s="166"/>
      <c r="G177" s="50"/>
      <c r="H177" s="177"/>
      <c r="I177" s="155"/>
      <c r="J177" s="155"/>
      <c r="K177" s="155"/>
      <c r="L177" s="155"/>
      <c r="M177" s="155"/>
      <c r="N177" s="155"/>
      <c r="O177" s="155"/>
      <c r="P177" s="166"/>
      <c r="Q177" s="50"/>
      <c r="R177" s="183"/>
      <c r="S177" s="179"/>
      <c r="T177" s="179"/>
      <c r="U177" s="179"/>
      <c r="V177" s="28"/>
      <c r="W177" s="184">
        <f>W207</f>
        <v>0</v>
      </c>
      <c r="X177" s="166"/>
      <c r="Y177" s="24"/>
      <c r="Z177" s="51"/>
      <c r="AA177" s="52"/>
      <c r="AB177" s="51"/>
      <c r="AC177" s="53"/>
      <c r="AD177" s="1"/>
      <c r="AE177" s="34"/>
      <c r="AF177" s="27"/>
      <c r="AG177" s="27"/>
      <c r="AH177" s="27"/>
      <c r="AI177" s="27"/>
      <c r="AJ177" s="27"/>
    </row>
    <row r="178" spans="1:37" ht="13.5" customHeight="1" x14ac:dyDescent="0.3">
      <c r="A178" s="1"/>
      <c r="B178" s="56"/>
      <c r="C178" s="28"/>
      <c r="D178" s="58"/>
      <c r="E178" s="58"/>
      <c r="F178" s="24"/>
      <c r="G178" s="28"/>
      <c r="H178" s="28"/>
      <c r="I178" s="48"/>
      <c r="J178" s="48"/>
      <c r="K178" s="48"/>
      <c r="L178" s="48"/>
      <c r="M178" s="48"/>
      <c r="N178" s="48"/>
      <c r="O178" s="48"/>
      <c r="P178" s="48"/>
      <c r="Q178" s="48"/>
      <c r="R178" s="48"/>
      <c r="S178" s="48"/>
      <c r="T178" s="48"/>
      <c r="U178" s="48"/>
      <c r="V178" s="59"/>
      <c r="W178" s="185"/>
      <c r="X178" s="166"/>
      <c r="Y178" s="60"/>
      <c r="Z178" s="60"/>
      <c r="AA178" s="60"/>
      <c r="AB178" s="28"/>
      <c r="AC178" s="53"/>
      <c r="AD178" s="1"/>
      <c r="AE178" s="34"/>
      <c r="AF178" s="31"/>
      <c r="AG178" s="31"/>
      <c r="AH178" s="31"/>
      <c r="AI178" s="31"/>
      <c r="AJ178" s="31"/>
    </row>
    <row r="179" spans="1:37" ht="13.5" customHeight="1" x14ac:dyDescent="0.3">
      <c r="A179" s="1"/>
      <c r="B179" s="56"/>
      <c r="C179" s="28">
        <v>6</v>
      </c>
      <c r="D179" s="182"/>
      <c r="E179" s="155"/>
      <c r="F179" s="166"/>
      <c r="G179" s="50"/>
      <c r="H179" s="177"/>
      <c r="I179" s="155"/>
      <c r="J179" s="155"/>
      <c r="K179" s="155"/>
      <c r="L179" s="155"/>
      <c r="M179" s="155"/>
      <c r="N179" s="155"/>
      <c r="O179" s="155"/>
      <c r="P179" s="166"/>
      <c r="Q179" s="50"/>
      <c r="R179" s="183"/>
      <c r="S179" s="179"/>
      <c r="T179" s="179"/>
      <c r="U179" s="179"/>
      <c r="V179" s="28"/>
      <c r="W179" s="184">
        <f>W209</f>
        <v>0</v>
      </c>
      <c r="X179" s="166"/>
      <c r="Y179" s="24"/>
      <c r="Z179" s="51"/>
      <c r="AA179" s="52"/>
      <c r="AB179" s="51"/>
      <c r="AC179" s="53"/>
      <c r="AD179" s="1"/>
      <c r="AE179" s="34"/>
      <c r="AF179" s="31"/>
      <c r="AG179" s="31"/>
      <c r="AH179" s="31"/>
      <c r="AI179" s="31"/>
      <c r="AJ179" s="31"/>
    </row>
    <row r="180" spans="1:37" ht="13.5" customHeight="1" x14ac:dyDescent="0.3">
      <c r="A180" s="1"/>
      <c r="B180" s="56"/>
      <c r="C180" s="28"/>
      <c r="D180" s="58"/>
      <c r="E180" s="58"/>
      <c r="F180" s="24"/>
      <c r="G180" s="28"/>
      <c r="H180" s="28"/>
      <c r="I180" s="48"/>
      <c r="J180" s="48"/>
      <c r="K180" s="48"/>
      <c r="L180" s="48"/>
      <c r="M180" s="48"/>
      <c r="N180" s="48"/>
      <c r="O180" s="48"/>
      <c r="P180" s="48"/>
      <c r="Q180" s="48"/>
      <c r="R180" s="48"/>
      <c r="S180" s="48"/>
      <c r="T180" s="48"/>
      <c r="U180" s="48"/>
      <c r="V180" s="59"/>
      <c r="W180" s="60"/>
      <c r="X180" s="60"/>
      <c r="Y180" s="60"/>
      <c r="Z180" s="60"/>
      <c r="AA180" s="60"/>
      <c r="AB180" s="28"/>
      <c r="AC180" s="53"/>
      <c r="AD180" s="1"/>
      <c r="AE180" s="34"/>
      <c r="AF180" s="31"/>
      <c r="AG180" s="31"/>
      <c r="AH180" s="31"/>
      <c r="AI180" s="31"/>
      <c r="AJ180" s="31"/>
    </row>
    <row r="181" spans="1:37" ht="13.5" customHeight="1" x14ac:dyDescent="0.3">
      <c r="A181" s="1"/>
      <c r="B181" s="56"/>
      <c r="C181" s="28">
        <v>7</v>
      </c>
      <c r="D181" s="182"/>
      <c r="E181" s="155"/>
      <c r="F181" s="166"/>
      <c r="G181" s="50"/>
      <c r="H181" s="177"/>
      <c r="I181" s="155"/>
      <c r="J181" s="155"/>
      <c r="K181" s="155"/>
      <c r="L181" s="155"/>
      <c r="M181" s="155"/>
      <c r="N181" s="155"/>
      <c r="O181" s="155"/>
      <c r="P181" s="166"/>
      <c r="Q181" s="50"/>
      <c r="R181" s="183"/>
      <c r="S181" s="179"/>
      <c r="T181" s="179"/>
      <c r="U181" s="179"/>
      <c r="V181" s="28"/>
      <c r="W181" s="184">
        <f>W211</f>
        <v>0</v>
      </c>
      <c r="X181" s="166"/>
      <c r="Y181" s="24"/>
      <c r="Z181" s="51"/>
      <c r="AA181" s="52"/>
      <c r="AB181" s="51"/>
      <c r="AC181" s="53"/>
      <c r="AD181" s="1"/>
      <c r="AE181" s="34"/>
      <c r="AF181" s="31"/>
      <c r="AG181" s="31"/>
      <c r="AH181" s="31"/>
      <c r="AI181" s="31"/>
      <c r="AJ181" s="31"/>
    </row>
    <row r="182" spans="1:37" ht="13.5" customHeight="1" x14ac:dyDescent="0.3">
      <c r="A182" s="1"/>
      <c r="B182" s="56"/>
      <c r="C182" s="28"/>
      <c r="D182" s="58"/>
      <c r="E182" s="58"/>
      <c r="F182" s="24"/>
      <c r="G182" s="28"/>
      <c r="H182" s="28"/>
      <c r="I182" s="48"/>
      <c r="J182" s="48"/>
      <c r="K182" s="48"/>
      <c r="L182" s="48"/>
      <c r="M182" s="48"/>
      <c r="N182" s="48"/>
      <c r="O182" s="48"/>
      <c r="P182" s="48"/>
      <c r="Q182" s="48"/>
      <c r="R182" s="48"/>
      <c r="S182" s="48"/>
      <c r="T182" s="48"/>
      <c r="U182" s="48"/>
      <c r="V182" s="59"/>
      <c r="W182" s="60"/>
      <c r="X182" s="60"/>
      <c r="Y182" s="60"/>
      <c r="Z182" s="60"/>
      <c r="AA182" s="60"/>
      <c r="AB182" s="28"/>
      <c r="AC182" s="53"/>
      <c r="AD182" s="1"/>
      <c r="AE182" s="34"/>
      <c r="AF182" s="31"/>
      <c r="AG182" s="31"/>
      <c r="AH182" s="31"/>
      <c r="AI182" s="31"/>
      <c r="AJ182" s="31"/>
    </row>
    <row r="183" spans="1:37" ht="13.5" customHeight="1" x14ac:dyDescent="0.3">
      <c r="A183" s="1"/>
      <c r="B183" s="56"/>
      <c r="C183" s="28">
        <v>8</v>
      </c>
      <c r="D183" s="182"/>
      <c r="E183" s="155"/>
      <c r="F183" s="166"/>
      <c r="G183" s="50"/>
      <c r="H183" s="177"/>
      <c r="I183" s="155"/>
      <c r="J183" s="155"/>
      <c r="K183" s="155"/>
      <c r="L183" s="155"/>
      <c r="M183" s="155"/>
      <c r="N183" s="155"/>
      <c r="O183" s="155"/>
      <c r="P183" s="166"/>
      <c r="Q183" s="50"/>
      <c r="R183" s="183"/>
      <c r="S183" s="179"/>
      <c r="T183" s="179"/>
      <c r="U183" s="179"/>
      <c r="V183" s="28"/>
      <c r="W183" s="184">
        <f>W213</f>
        <v>0</v>
      </c>
      <c r="X183" s="166"/>
      <c r="Y183" s="24"/>
      <c r="Z183" s="51"/>
      <c r="AA183" s="52"/>
      <c r="AB183" s="51"/>
      <c r="AC183" s="53"/>
      <c r="AD183" s="1"/>
      <c r="AE183" s="34"/>
      <c r="AF183" s="31"/>
      <c r="AG183" s="31"/>
      <c r="AH183" s="31"/>
      <c r="AI183" s="31"/>
      <c r="AJ183" s="31"/>
    </row>
    <row r="184" spans="1:37" ht="13.5" customHeight="1" x14ac:dyDescent="0.3">
      <c r="A184" s="1"/>
      <c r="B184" s="56"/>
      <c r="C184" s="28"/>
      <c r="D184" s="58"/>
      <c r="E184" s="58"/>
      <c r="F184" s="24"/>
      <c r="G184" s="28"/>
      <c r="H184" s="28"/>
      <c r="I184" s="48"/>
      <c r="J184" s="48"/>
      <c r="K184" s="48"/>
      <c r="L184" s="48"/>
      <c r="M184" s="48"/>
      <c r="N184" s="48"/>
      <c r="O184" s="48"/>
      <c r="P184" s="48"/>
      <c r="Q184" s="48"/>
      <c r="R184" s="48"/>
      <c r="S184" s="48"/>
      <c r="T184" s="48"/>
      <c r="U184" s="48"/>
      <c r="V184" s="59"/>
      <c r="W184" s="60"/>
      <c r="X184" s="60"/>
      <c r="Y184" s="60"/>
      <c r="Z184" s="60"/>
      <c r="AA184" s="60"/>
      <c r="AB184" s="28"/>
      <c r="AC184" s="53"/>
      <c r="AD184" s="1"/>
      <c r="AE184" s="34"/>
      <c r="AF184" s="31"/>
      <c r="AG184" s="31"/>
      <c r="AH184" s="31"/>
      <c r="AI184" s="31"/>
      <c r="AJ184" s="31"/>
    </row>
    <row r="185" spans="1:37" ht="13.5" customHeight="1" x14ac:dyDescent="0.3">
      <c r="A185" s="1"/>
      <c r="B185" s="56"/>
      <c r="C185" s="28">
        <v>9</v>
      </c>
      <c r="D185" s="182"/>
      <c r="E185" s="155"/>
      <c r="F185" s="166"/>
      <c r="G185" s="50"/>
      <c r="H185" s="177"/>
      <c r="I185" s="155"/>
      <c r="J185" s="155"/>
      <c r="K185" s="155"/>
      <c r="L185" s="155"/>
      <c r="M185" s="155"/>
      <c r="N185" s="155"/>
      <c r="O185" s="155"/>
      <c r="P185" s="166"/>
      <c r="Q185" s="50"/>
      <c r="R185" s="183"/>
      <c r="S185" s="179"/>
      <c r="T185" s="179"/>
      <c r="U185" s="179"/>
      <c r="V185" s="28"/>
      <c r="W185" s="184">
        <f>W215</f>
        <v>0</v>
      </c>
      <c r="X185" s="166"/>
      <c r="Y185" s="24"/>
      <c r="Z185" s="51"/>
      <c r="AA185" s="52"/>
      <c r="AB185" s="51"/>
      <c r="AC185" s="53"/>
      <c r="AD185" s="1"/>
      <c r="AE185" s="34"/>
      <c r="AF185" s="31"/>
      <c r="AG185" s="31"/>
      <c r="AH185" s="31"/>
      <c r="AI185" s="31"/>
      <c r="AJ185" s="31"/>
    </row>
    <row r="186" spans="1:37" ht="13.5" customHeight="1" x14ac:dyDescent="0.3">
      <c r="A186" s="1"/>
      <c r="B186" s="56"/>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53"/>
      <c r="AD186" s="1"/>
      <c r="AE186" s="34"/>
      <c r="AF186" s="31"/>
      <c r="AG186" s="31"/>
      <c r="AH186" s="31"/>
      <c r="AI186" s="31"/>
      <c r="AJ186" s="31"/>
    </row>
    <row r="187" spans="1:37" ht="13.5" customHeight="1" x14ac:dyDescent="0.3">
      <c r="A187" s="1"/>
      <c r="B187" s="56"/>
      <c r="C187" s="28" t="s">
        <v>37</v>
      </c>
      <c r="D187" s="176">
        <f>SUM(D169:F185)+0.0000000004</f>
        <v>4.0000000000000001E-10</v>
      </c>
      <c r="E187" s="155"/>
      <c r="F187" s="166"/>
      <c r="G187" s="50"/>
      <c r="H187" s="50" t="s">
        <v>38</v>
      </c>
      <c r="I187" s="50"/>
      <c r="J187" s="50"/>
      <c r="K187" s="50"/>
      <c r="L187" s="24"/>
      <c r="M187" s="24"/>
      <c r="N187" s="24"/>
      <c r="O187" s="24"/>
      <c r="P187" s="24"/>
      <c r="Q187" s="50"/>
      <c r="R187" s="50"/>
      <c r="S187" s="50"/>
      <c r="T187" s="50"/>
      <c r="U187" s="50"/>
      <c r="V187" s="50"/>
      <c r="W187" s="50"/>
      <c r="X187" s="50"/>
      <c r="Y187" s="50"/>
      <c r="Z187" s="50"/>
      <c r="AA187" s="50"/>
      <c r="AB187" s="50"/>
      <c r="AC187" s="53"/>
      <c r="AD187" s="1"/>
      <c r="AE187" s="34"/>
      <c r="AF187" s="61" t="s">
        <v>35</v>
      </c>
      <c r="AG187" s="61" t="s">
        <v>39</v>
      </c>
      <c r="AH187" s="61" t="s">
        <v>40</v>
      </c>
      <c r="AI187" s="61" t="s">
        <v>41</v>
      </c>
      <c r="AJ187" s="31">
        <v>5256</v>
      </c>
    </row>
    <row r="188" spans="1:37" ht="13.5" customHeight="1" x14ac:dyDescent="0.3">
      <c r="A188" s="1"/>
      <c r="B188" s="45"/>
      <c r="C188" s="57"/>
      <c r="D188" s="57"/>
      <c r="E188" s="57"/>
      <c r="F188" s="57"/>
      <c r="G188" s="57"/>
      <c r="H188" s="28"/>
      <c r="I188" s="57"/>
      <c r="J188" s="57"/>
      <c r="K188" s="57"/>
      <c r="L188" s="57"/>
      <c r="M188" s="57"/>
      <c r="N188" s="57"/>
      <c r="O188" s="57"/>
      <c r="P188" s="58"/>
      <c r="Q188" s="24"/>
      <c r="R188" s="62"/>
      <c r="S188" s="62"/>
      <c r="T188" s="62"/>
      <c r="U188" s="62"/>
      <c r="V188" s="28"/>
      <c r="W188" s="28"/>
      <c r="X188" s="28"/>
      <c r="Y188" s="28"/>
      <c r="Z188" s="28"/>
      <c r="AA188" s="28"/>
      <c r="AB188" s="28"/>
      <c r="AC188" s="53"/>
      <c r="AD188" s="1"/>
      <c r="AE188" s="34"/>
      <c r="AF188" s="27"/>
      <c r="AG188" s="27"/>
      <c r="AH188" s="27"/>
      <c r="AI188" s="27"/>
      <c r="AJ188" s="27"/>
    </row>
    <row r="189" spans="1:37" ht="13.5" customHeight="1" x14ac:dyDescent="0.3">
      <c r="A189" s="1"/>
      <c r="B189" s="45"/>
      <c r="C189" s="50" t="s">
        <v>256</v>
      </c>
      <c r="D189" s="24"/>
      <c r="E189" s="57"/>
      <c r="F189" s="57"/>
      <c r="G189" s="57"/>
      <c r="H189" s="28"/>
      <c r="I189" s="57"/>
      <c r="J189" s="57"/>
      <c r="K189" s="48"/>
      <c r="L189" s="58"/>
      <c r="M189" s="28" t="s">
        <v>255</v>
      </c>
      <c r="N189" s="28"/>
      <c r="O189" s="28"/>
      <c r="P189" s="28"/>
      <c r="Q189" s="28"/>
      <c r="R189" s="28"/>
      <c r="S189" s="28"/>
      <c r="T189" s="48"/>
      <c r="U189" s="59"/>
      <c r="V189" s="60"/>
      <c r="W189" s="60"/>
      <c r="X189" s="60"/>
      <c r="Y189" s="60"/>
      <c r="Z189" s="60"/>
      <c r="AA189" s="60"/>
      <c r="AB189" s="60"/>
      <c r="AC189" s="53"/>
      <c r="AD189" s="1"/>
      <c r="AE189" s="34"/>
      <c r="AF189" s="27" t="b">
        <v>1</v>
      </c>
      <c r="AG189" s="51"/>
      <c r="AH189" s="27"/>
      <c r="AI189" s="27"/>
      <c r="AJ189" s="27"/>
    </row>
    <row r="190" spans="1:37" ht="13.5" customHeight="1" x14ac:dyDescent="0.3">
      <c r="A190" s="1"/>
      <c r="B190" s="45"/>
      <c r="C190" s="24"/>
      <c r="D190" s="24"/>
      <c r="E190" s="24"/>
      <c r="F190" s="57"/>
      <c r="G190" s="28"/>
      <c r="H190" s="28"/>
      <c r="I190" s="58"/>
      <c r="J190" s="24"/>
      <c r="K190" s="48"/>
      <c r="L190" s="58"/>
      <c r="M190" s="28"/>
      <c r="N190" s="28"/>
      <c r="O190" s="28"/>
      <c r="P190" s="28"/>
      <c r="Q190" s="28"/>
      <c r="R190" s="28"/>
      <c r="S190" s="28"/>
      <c r="T190" s="48"/>
      <c r="U190" s="59"/>
      <c r="V190" s="60"/>
      <c r="W190" s="60"/>
      <c r="X190" s="60"/>
      <c r="Y190" s="60"/>
      <c r="Z190" s="60"/>
      <c r="AA190" s="60"/>
      <c r="AB190" s="60"/>
      <c r="AC190" s="53"/>
      <c r="AD190" s="1"/>
      <c r="AE190" s="34"/>
      <c r="AF190" s="27"/>
      <c r="AG190" s="51"/>
      <c r="AH190" s="27"/>
      <c r="AI190" s="27"/>
      <c r="AJ190" s="27"/>
    </row>
    <row r="191" spans="1:37" ht="13.5" customHeight="1" x14ac:dyDescent="0.3">
      <c r="A191" s="1"/>
      <c r="B191" s="45"/>
      <c r="C191" s="50" t="s">
        <v>269</v>
      </c>
      <c r="D191" s="24"/>
      <c r="E191" s="57"/>
      <c r="F191" s="57"/>
      <c r="G191" s="57"/>
      <c r="H191" s="28"/>
      <c r="I191" s="57"/>
      <c r="J191" s="24"/>
      <c r="K191" s="48"/>
      <c r="L191" s="58"/>
      <c r="M191" s="28" t="s">
        <v>255</v>
      </c>
      <c r="N191" s="48"/>
      <c r="O191" s="58"/>
      <c r="P191" s="28"/>
      <c r="Q191" s="28"/>
      <c r="R191" s="28"/>
      <c r="S191" s="28"/>
      <c r="T191" s="48"/>
      <c r="U191" s="59"/>
      <c r="V191" s="60"/>
      <c r="W191" s="60"/>
      <c r="X191" s="60"/>
      <c r="Y191" s="60"/>
      <c r="Z191" s="60"/>
      <c r="AA191" s="60"/>
      <c r="AB191" s="60"/>
      <c r="AC191" s="53"/>
      <c r="AD191" s="1"/>
      <c r="AE191" s="34"/>
      <c r="AF191" s="27" t="b">
        <v>1</v>
      </c>
      <c r="AG191" s="51" t="b">
        <v>0</v>
      </c>
      <c r="AH191" s="27" t="b">
        <f>IF(AND(AF191,AG191),TRUE,FALSE)</f>
        <v>0</v>
      </c>
      <c r="AI191" s="27"/>
      <c r="AJ191" s="27"/>
      <c r="AK191" s="143" t="s">
        <v>262</v>
      </c>
    </row>
    <row r="192" spans="1:37" ht="13.5" customHeight="1" x14ac:dyDescent="0.3">
      <c r="A192" s="1"/>
      <c r="B192" s="45"/>
      <c r="C192" s="24"/>
      <c r="D192" s="50"/>
      <c r="E192" s="57"/>
      <c r="F192" s="57"/>
      <c r="G192" s="57"/>
      <c r="H192" s="28"/>
      <c r="I192" s="57"/>
      <c r="J192" s="52"/>
      <c r="K192" s="24"/>
      <c r="L192" s="52"/>
      <c r="M192" s="57"/>
      <c r="N192" s="28"/>
      <c r="O192" s="28"/>
      <c r="P192" s="28"/>
      <c r="Q192" s="28"/>
      <c r="R192" s="28"/>
      <c r="S192" s="28"/>
      <c r="T192" s="48"/>
      <c r="U192" s="59"/>
      <c r="V192" s="60"/>
      <c r="W192" s="60"/>
      <c r="X192" s="60"/>
      <c r="Y192" s="60"/>
      <c r="Z192" s="60"/>
      <c r="AA192" s="60"/>
      <c r="AB192" s="60"/>
      <c r="AC192" s="53"/>
      <c r="AD192" s="1"/>
      <c r="AE192" s="34"/>
      <c r="AF192" s="27"/>
      <c r="AG192" s="51"/>
      <c r="AH192" s="27"/>
      <c r="AI192" s="27"/>
      <c r="AJ192" s="27"/>
      <c r="AK192" s="143" t="s">
        <v>263</v>
      </c>
    </row>
    <row r="193" spans="1:37" ht="38.4" customHeight="1" x14ac:dyDescent="0.3">
      <c r="A193" s="1"/>
      <c r="B193" s="45"/>
      <c r="C193" s="160" t="s">
        <v>261</v>
      </c>
      <c r="D193" s="160"/>
      <c r="E193" s="160"/>
      <c r="F193" s="160"/>
      <c r="G193" s="160"/>
      <c r="H193" s="160"/>
      <c r="I193" s="160"/>
      <c r="J193" s="160"/>
      <c r="K193" s="24"/>
      <c r="L193" s="177" t="s">
        <v>277</v>
      </c>
      <c r="M193" s="155"/>
      <c r="N193" s="155"/>
      <c r="O193" s="155"/>
      <c r="P193" s="166"/>
      <c r="Q193" s="28"/>
      <c r="R193" s="28"/>
      <c r="S193" s="28"/>
      <c r="T193" s="48"/>
      <c r="U193" s="59"/>
      <c r="V193" s="60"/>
      <c r="W193" s="60"/>
      <c r="X193" s="60"/>
      <c r="Y193" s="60"/>
      <c r="Z193" s="60"/>
      <c r="AA193" s="60"/>
      <c r="AB193" s="60"/>
      <c r="AC193" s="53"/>
      <c r="AD193" s="1"/>
      <c r="AE193" s="34"/>
      <c r="AF193" s="27"/>
      <c r="AG193" s="51"/>
      <c r="AH193" s="27"/>
      <c r="AI193" s="27"/>
      <c r="AJ193" s="27"/>
      <c r="AK193" s="150" t="s">
        <v>277</v>
      </c>
    </row>
    <row r="194" spans="1:37" ht="13.5" customHeight="1" thickBot="1" x14ac:dyDescent="0.35">
      <c r="A194" s="1"/>
      <c r="B194" s="63"/>
      <c r="C194" s="64"/>
      <c r="D194" s="64"/>
      <c r="E194" s="64"/>
      <c r="F194" s="64"/>
      <c r="G194" s="65"/>
      <c r="H194" s="64"/>
      <c r="I194" s="64"/>
      <c r="J194" s="64"/>
      <c r="K194" s="64"/>
      <c r="L194" s="64"/>
      <c r="M194" s="64"/>
      <c r="N194" s="64"/>
      <c r="O194" s="66"/>
      <c r="P194" s="67"/>
      <c r="Q194" s="68"/>
      <c r="R194" s="68"/>
      <c r="S194" s="68"/>
      <c r="T194" s="68"/>
      <c r="U194" s="65"/>
      <c r="V194" s="65"/>
      <c r="W194" s="65"/>
      <c r="X194" s="65"/>
      <c r="Y194" s="65"/>
      <c r="Z194" s="65"/>
      <c r="AA194" s="65"/>
      <c r="AB194" s="65"/>
      <c r="AC194" s="69"/>
      <c r="AD194" s="1"/>
      <c r="AE194" s="34"/>
      <c r="AF194" s="27"/>
      <c r="AG194" s="27"/>
      <c r="AH194" s="27"/>
      <c r="AI194" s="27"/>
      <c r="AJ194" s="27"/>
    </row>
    <row r="195" spans="1:37" ht="13.5" hidden="1" customHeight="1" thickBot="1" x14ac:dyDescent="0.35">
      <c r="A195" s="1"/>
      <c r="B195" s="70" t="s">
        <v>48</v>
      </c>
      <c r="C195" s="71"/>
      <c r="D195" s="71"/>
      <c r="E195" s="71"/>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3"/>
      <c r="AD195" s="1"/>
      <c r="AE195" s="34"/>
      <c r="AF195" s="27" t="s">
        <v>49</v>
      </c>
      <c r="AG195" s="1"/>
      <c r="AH195" s="1"/>
      <c r="AI195" s="1"/>
      <c r="AJ195" s="1"/>
    </row>
    <row r="196" spans="1:37" ht="13.5" hidden="1" customHeight="1" x14ac:dyDescent="0.3">
      <c r="A196" s="1"/>
      <c r="B196" s="45"/>
      <c r="C196" s="24"/>
      <c r="D196" s="28" t="s">
        <v>50</v>
      </c>
      <c r="E196" s="28"/>
      <c r="F196" s="24"/>
      <c r="G196" s="24"/>
      <c r="H196" s="24"/>
      <c r="I196" s="24"/>
      <c r="J196" s="24"/>
      <c r="K196" s="24"/>
      <c r="L196" s="24"/>
      <c r="M196" s="24"/>
      <c r="N196" s="24"/>
      <c r="O196" s="24"/>
      <c r="P196" s="28" t="s">
        <v>43</v>
      </c>
      <c r="Q196" s="24"/>
      <c r="R196" s="24"/>
      <c r="S196" s="24" t="s">
        <v>51</v>
      </c>
      <c r="T196" s="24"/>
      <c r="U196" s="24"/>
      <c r="V196" s="24"/>
      <c r="W196" s="24"/>
      <c r="X196" s="24"/>
      <c r="Y196" s="24"/>
      <c r="Z196" s="24"/>
      <c r="AA196" s="24"/>
      <c r="AB196" s="24"/>
      <c r="AC196" s="53"/>
      <c r="AD196" s="1"/>
      <c r="AE196" s="34"/>
      <c r="AF196" s="27" t="b">
        <v>1</v>
      </c>
      <c r="AG196" s="27" t="b">
        <v>0</v>
      </c>
      <c r="AH196" s="27" t="b">
        <f>IF(AND(AF196,AG196),TRUE,FALSE)</f>
        <v>0</v>
      </c>
      <c r="AI196" s="27" t="b">
        <f>IF(OR(AF196,AG196),FALSE,TRUE)</f>
        <v>0</v>
      </c>
      <c r="AJ196" s="27"/>
    </row>
    <row r="197" spans="1:37" ht="13.5" hidden="1" customHeight="1" x14ac:dyDescent="0.3">
      <c r="A197" s="1"/>
      <c r="B197" s="45"/>
      <c r="C197" s="58" t="s">
        <v>52</v>
      </c>
      <c r="D197" s="28" t="s">
        <v>53</v>
      </c>
      <c r="E197" s="28"/>
      <c r="F197" s="24"/>
      <c r="G197" s="24"/>
      <c r="H197" s="24"/>
      <c r="I197" s="24"/>
      <c r="J197" s="24"/>
      <c r="K197" s="24"/>
      <c r="L197" s="24"/>
      <c r="M197" s="24"/>
      <c r="N197" s="58"/>
      <c r="O197" s="58"/>
      <c r="P197" s="58"/>
      <c r="Q197" s="24"/>
      <c r="R197" s="24"/>
      <c r="S197" s="24"/>
      <c r="T197" s="24"/>
      <c r="U197" s="24"/>
      <c r="V197" s="178"/>
      <c r="W197" s="179"/>
      <c r="X197" s="179"/>
      <c r="Y197" s="52"/>
      <c r="Z197" s="180" t="s">
        <v>54</v>
      </c>
      <c r="AA197" s="155"/>
      <c r="AB197" s="166"/>
      <c r="AC197" s="53"/>
      <c r="AD197" s="1"/>
      <c r="AE197" s="34"/>
      <c r="AF197" s="27"/>
      <c r="AG197" s="27"/>
      <c r="AH197" s="27"/>
      <c r="AI197" s="27"/>
      <c r="AJ197" s="27"/>
    </row>
    <row r="198" spans="1:37" ht="13.5" hidden="1" customHeight="1" x14ac:dyDescent="0.3">
      <c r="A198" s="1"/>
      <c r="B198" s="74"/>
      <c r="C198" s="75" t="s">
        <v>52</v>
      </c>
      <c r="D198" s="76" t="s">
        <v>55</v>
      </c>
      <c r="E198" s="76" t="s">
        <v>56</v>
      </c>
      <c r="F198" s="174" t="s">
        <v>57</v>
      </c>
      <c r="G198" s="166"/>
      <c r="H198" s="76" t="s">
        <v>56</v>
      </c>
      <c r="I198" s="76" t="s">
        <v>58</v>
      </c>
      <c r="J198" s="76" t="s">
        <v>56</v>
      </c>
      <c r="K198" s="76" t="s">
        <v>59</v>
      </c>
      <c r="L198" s="76" t="s">
        <v>56</v>
      </c>
      <c r="M198" s="76" t="s">
        <v>60</v>
      </c>
      <c r="N198" s="174" t="s">
        <v>61</v>
      </c>
      <c r="O198" s="166"/>
      <c r="P198" s="76" t="s">
        <v>62</v>
      </c>
      <c r="Q198" s="76" t="s">
        <v>61</v>
      </c>
      <c r="R198" s="76" t="s">
        <v>63</v>
      </c>
      <c r="S198" s="75" t="s">
        <v>61</v>
      </c>
      <c r="T198" s="75" t="s">
        <v>64</v>
      </c>
      <c r="U198" s="75"/>
      <c r="V198" s="181"/>
      <c r="W198" s="166"/>
      <c r="X198" s="75"/>
      <c r="Y198" s="52"/>
      <c r="Z198" s="15"/>
      <c r="AA198" s="15"/>
      <c r="AB198" s="15"/>
      <c r="AC198" s="77"/>
      <c r="AD198" s="1"/>
      <c r="AE198" s="34"/>
      <c r="AF198" s="27"/>
      <c r="AG198" s="27"/>
      <c r="AH198" s="27"/>
      <c r="AI198" s="27"/>
      <c r="AJ198" s="27"/>
    </row>
    <row r="199" spans="1:37" ht="13.5" hidden="1" customHeight="1" x14ac:dyDescent="0.3">
      <c r="A199" s="1"/>
      <c r="B199" s="74"/>
      <c r="C199" s="78">
        <v>1</v>
      </c>
      <c r="D199" s="79"/>
      <c r="E199" s="80" t="s">
        <v>56</v>
      </c>
      <c r="F199" s="172"/>
      <c r="G199" s="166"/>
      <c r="H199" s="80" t="s">
        <v>56</v>
      </c>
      <c r="I199" s="81"/>
      <c r="J199" s="80" t="s">
        <v>56</v>
      </c>
      <c r="K199" s="81"/>
      <c r="L199" s="80" t="s">
        <v>56</v>
      </c>
      <c r="M199" s="81"/>
      <c r="N199" s="173" t="s">
        <v>61</v>
      </c>
      <c r="O199" s="166"/>
      <c r="P199" s="81"/>
      <c r="Q199" s="80" t="s">
        <v>61</v>
      </c>
      <c r="R199" s="81"/>
      <c r="S199" s="81" t="s">
        <v>61</v>
      </c>
      <c r="T199" s="81"/>
      <c r="U199" s="81" t="s">
        <v>65</v>
      </c>
      <c r="V199" s="82"/>
      <c r="W199" s="174">
        <f>IF($AF$62,$V$63,D199+F199+I199+K199+M199-P199-R199-T199)</f>
        <v>0</v>
      </c>
      <c r="X199" s="166"/>
      <c r="Y199" s="46"/>
      <c r="Z199" s="46"/>
      <c r="AA199" s="46"/>
      <c r="AB199" s="83"/>
      <c r="AC199" s="53"/>
      <c r="AD199" s="1"/>
      <c r="AE199" s="34"/>
      <c r="AF199" s="27"/>
      <c r="AG199" s="27"/>
      <c r="AH199" s="27"/>
      <c r="AI199" s="27"/>
      <c r="AJ199" s="27"/>
    </row>
    <row r="200" spans="1:37" ht="13.5" hidden="1" customHeight="1" x14ac:dyDescent="0.3">
      <c r="A200" s="1"/>
      <c r="B200" s="45"/>
      <c r="C200" s="78"/>
      <c r="D200" s="84"/>
      <c r="E200" s="84"/>
      <c r="F200" s="84"/>
      <c r="G200" s="84"/>
      <c r="H200" s="84"/>
      <c r="I200" s="84"/>
      <c r="J200" s="84"/>
      <c r="K200" s="85"/>
      <c r="L200" s="84"/>
      <c r="M200" s="84"/>
      <c r="N200" s="84"/>
      <c r="O200" s="84"/>
      <c r="P200" s="81"/>
      <c r="Q200" s="84"/>
      <c r="R200" s="81"/>
      <c r="S200" s="84"/>
      <c r="T200" s="86"/>
      <c r="U200" s="86"/>
      <c r="V200" s="86"/>
      <c r="W200" s="86"/>
      <c r="X200" s="87"/>
      <c r="Y200" s="46"/>
      <c r="Z200" s="46"/>
      <c r="AA200" s="46"/>
      <c r="AB200" s="88"/>
      <c r="AC200" s="53"/>
      <c r="AD200" s="1"/>
      <c r="AE200" s="34"/>
      <c r="AF200" s="27"/>
      <c r="AG200" s="27"/>
      <c r="AH200" s="27"/>
      <c r="AI200" s="27"/>
      <c r="AJ200" s="27"/>
    </row>
    <row r="201" spans="1:37" ht="13.5" hidden="1" customHeight="1" x14ac:dyDescent="0.3">
      <c r="A201" s="1"/>
      <c r="B201" s="45"/>
      <c r="C201" s="78">
        <v>2</v>
      </c>
      <c r="D201" s="79"/>
      <c r="E201" s="80" t="s">
        <v>56</v>
      </c>
      <c r="F201" s="172"/>
      <c r="G201" s="166"/>
      <c r="H201" s="80" t="s">
        <v>56</v>
      </c>
      <c r="I201" s="81"/>
      <c r="J201" s="80" t="s">
        <v>56</v>
      </c>
      <c r="K201" s="81"/>
      <c r="L201" s="80" t="s">
        <v>56</v>
      </c>
      <c r="M201" s="81"/>
      <c r="N201" s="173" t="s">
        <v>61</v>
      </c>
      <c r="O201" s="166"/>
      <c r="P201" s="81"/>
      <c r="Q201" s="80" t="s">
        <v>61</v>
      </c>
      <c r="R201" s="81"/>
      <c r="S201" s="81" t="s">
        <v>61</v>
      </c>
      <c r="T201" s="81"/>
      <c r="U201" s="81" t="s">
        <v>65</v>
      </c>
      <c r="V201" s="82"/>
      <c r="W201" s="174">
        <f>IF($AF$62,$V$63,D201+F201+I201+K201+M201-P201-R201-T201)</f>
        <v>0</v>
      </c>
      <c r="X201" s="166"/>
      <c r="Y201" s="46"/>
      <c r="Z201" s="46"/>
      <c r="AA201" s="46"/>
      <c r="AB201" s="88"/>
      <c r="AC201" s="53"/>
      <c r="AD201" s="1"/>
      <c r="AE201" s="34"/>
      <c r="AF201" s="27"/>
      <c r="AG201" s="27"/>
      <c r="AH201" s="27"/>
      <c r="AI201" s="27"/>
      <c r="AJ201" s="27"/>
    </row>
    <row r="202" spans="1:37" ht="13.5" hidden="1" customHeight="1" x14ac:dyDescent="0.3">
      <c r="A202" s="1"/>
      <c r="B202" s="45"/>
      <c r="C202" s="78"/>
      <c r="D202" s="84"/>
      <c r="E202" s="84"/>
      <c r="F202" s="84"/>
      <c r="G202" s="84"/>
      <c r="H202" s="84"/>
      <c r="I202" s="84"/>
      <c r="J202" s="84"/>
      <c r="K202" s="85"/>
      <c r="L202" s="84"/>
      <c r="M202" s="84"/>
      <c r="N202" s="84"/>
      <c r="O202" s="84"/>
      <c r="P202" s="81"/>
      <c r="Q202" s="84"/>
      <c r="R202" s="81"/>
      <c r="S202" s="84"/>
      <c r="T202" s="86"/>
      <c r="U202" s="86"/>
      <c r="V202" s="86"/>
      <c r="W202" s="86"/>
      <c r="X202" s="87"/>
      <c r="Y202" s="46"/>
      <c r="Z202" s="46"/>
      <c r="AA202" s="46"/>
      <c r="AB202" s="88"/>
      <c r="AC202" s="53"/>
      <c r="AD202" s="1"/>
      <c r="AE202" s="34"/>
      <c r="AF202" s="27"/>
      <c r="AG202" s="27"/>
      <c r="AH202" s="27"/>
      <c r="AI202" s="27"/>
      <c r="AJ202" s="27"/>
    </row>
    <row r="203" spans="1:37" ht="13.5" hidden="1" customHeight="1" x14ac:dyDescent="0.3">
      <c r="A203" s="1"/>
      <c r="B203" s="45"/>
      <c r="C203" s="78">
        <v>3</v>
      </c>
      <c r="D203" s="79"/>
      <c r="E203" s="80" t="s">
        <v>56</v>
      </c>
      <c r="F203" s="172"/>
      <c r="G203" s="166"/>
      <c r="H203" s="80" t="s">
        <v>56</v>
      </c>
      <c r="I203" s="81"/>
      <c r="J203" s="80" t="s">
        <v>56</v>
      </c>
      <c r="K203" s="81"/>
      <c r="L203" s="80" t="s">
        <v>56</v>
      </c>
      <c r="M203" s="81"/>
      <c r="N203" s="173" t="s">
        <v>61</v>
      </c>
      <c r="O203" s="166"/>
      <c r="P203" s="81"/>
      <c r="Q203" s="80" t="s">
        <v>61</v>
      </c>
      <c r="R203" s="81"/>
      <c r="S203" s="81" t="s">
        <v>61</v>
      </c>
      <c r="T203" s="81"/>
      <c r="U203" s="81" t="s">
        <v>65</v>
      </c>
      <c r="V203" s="82"/>
      <c r="W203" s="174">
        <f>IF($AF$62,$V$63,D203+F203+I203+K203+M203-P203-R203-T203)</f>
        <v>0</v>
      </c>
      <c r="X203" s="166"/>
      <c r="Y203" s="46"/>
      <c r="Z203" s="46"/>
      <c r="AA203" s="46"/>
      <c r="AB203" s="88"/>
      <c r="AC203" s="53"/>
      <c r="AD203" s="1"/>
      <c r="AE203" s="34"/>
      <c r="AF203" s="27"/>
      <c r="AG203" s="27"/>
      <c r="AH203" s="27"/>
      <c r="AI203" s="27"/>
      <c r="AJ203" s="27"/>
    </row>
    <row r="204" spans="1:37" ht="13.5" hidden="1" customHeight="1" x14ac:dyDescent="0.3">
      <c r="A204" s="1"/>
      <c r="B204" s="45"/>
      <c r="C204" s="78"/>
      <c r="D204" s="84"/>
      <c r="E204" s="84"/>
      <c r="F204" s="84"/>
      <c r="G204" s="84"/>
      <c r="H204" s="84"/>
      <c r="I204" s="84"/>
      <c r="J204" s="84"/>
      <c r="K204" s="85"/>
      <c r="L204" s="84"/>
      <c r="M204" s="84"/>
      <c r="N204" s="84"/>
      <c r="O204" s="84"/>
      <c r="P204" s="81"/>
      <c r="Q204" s="84"/>
      <c r="R204" s="81"/>
      <c r="S204" s="84"/>
      <c r="T204" s="86"/>
      <c r="U204" s="86"/>
      <c r="V204" s="86"/>
      <c r="W204" s="87"/>
      <c r="X204" s="87"/>
      <c r="Y204" s="46"/>
      <c r="Z204" s="46"/>
      <c r="AA204" s="46"/>
      <c r="AB204" s="88"/>
      <c r="AC204" s="53"/>
      <c r="AD204" s="1"/>
      <c r="AE204" s="34"/>
      <c r="AF204" s="27"/>
      <c r="AG204" s="27"/>
      <c r="AH204" s="27"/>
      <c r="AI204" s="27"/>
      <c r="AJ204" s="27"/>
    </row>
    <row r="205" spans="1:37" ht="13.5" hidden="1" customHeight="1" x14ac:dyDescent="0.3">
      <c r="A205" s="1"/>
      <c r="B205" s="45"/>
      <c r="C205" s="78">
        <v>4</v>
      </c>
      <c r="D205" s="79"/>
      <c r="E205" s="80" t="s">
        <v>56</v>
      </c>
      <c r="F205" s="172"/>
      <c r="G205" s="166"/>
      <c r="H205" s="80" t="s">
        <v>56</v>
      </c>
      <c r="I205" s="81"/>
      <c r="J205" s="80" t="s">
        <v>56</v>
      </c>
      <c r="K205" s="81"/>
      <c r="L205" s="80" t="s">
        <v>56</v>
      </c>
      <c r="M205" s="81"/>
      <c r="N205" s="173" t="s">
        <v>61</v>
      </c>
      <c r="O205" s="166"/>
      <c r="P205" s="81"/>
      <c r="Q205" s="80" t="s">
        <v>61</v>
      </c>
      <c r="R205" s="81"/>
      <c r="S205" s="81" t="s">
        <v>61</v>
      </c>
      <c r="T205" s="81"/>
      <c r="U205" s="81" t="s">
        <v>65</v>
      </c>
      <c r="V205" s="82"/>
      <c r="W205" s="174">
        <f>IF($AF$62,$V$63,D205+F205+I205+K205+M205-P205-R205-T205)</f>
        <v>0</v>
      </c>
      <c r="X205" s="166"/>
      <c r="Y205" s="46"/>
      <c r="Z205" s="46"/>
      <c r="AA205" s="46"/>
      <c r="AB205" s="88"/>
      <c r="AC205" s="53"/>
      <c r="AD205" s="1"/>
      <c r="AE205" s="34"/>
      <c r="AF205" s="27"/>
      <c r="AG205" s="27"/>
      <c r="AH205" s="27"/>
      <c r="AI205" s="27"/>
      <c r="AJ205" s="27"/>
    </row>
    <row r="206" spans="1:37" ht="13.5" hidden="1" customHeight="1" x14ac:dyDescent="0.3">
      <c r="A206" s="1"/>
      <c r="B206" s="45"/>
      <c r="C206" s="78"/>
      <c r="D206" s="84"/>
      <c r="E206" s="84"/>
      <c r="F206" s="84"/>
      <c r="G206" s="84"/>
      <c r="H206" s="84"/>
      <c r="I206" s="84"/>
      <c r="J206" s="84"/>
      <c r="K206" s="85"/>
      <c r="L206" s="84"/>
      <c r="M206" s="84"/>
      <c r="N206" s="84"/>
      <c r="O206" s="84"/>
      <c r="P206" s="81"/>
      <c r="Q206" s="84"/>
      <c r="R206" s="81"/>
      <c r="S206" s="84"/>
      <c r="T206" s="86"/>
      <c r="U206" s="86"/>
      <c r="V206" s="86"/>
      <c r="W206" s="86"/>
      <c r="X206" s="87"/>
      <c r="Y206" s="46"/>
      <c r="Z206" s="46"/>
      <c r="AA206" s="46"/>
      <c r="AB206" s="88"/>
      <c r="AC206" s="53"/>
      <c r="AD206" s="1"/>
      <c r="AE206" s="34"/>
      <c r="AF206" s="27"/>
      <c r="AG206" s="27"/>
      <c r="AH206" s="27"/>
      <c r="AI206" s="27"/>
      <c r="AJ206" s="27"/>
    </row>
    <row r="207" spans="1:37" ht="13.5" hidden="1" customHeight="1" x14ac:dyDescent="0.3">
      <c r="A207" s="1"/>
      <c r="B207" s="45"/>
      <c r="C207" s="78">
        <v>5</v>
      </c>
      <c r="D207" s="79"/>
      <c r="E207" s="80" t="s">
        <v>56</v>
      </c>
      <c r="F207" s="172"/>
      <c r="G207" s="166"/>
      <c r="H207" s="80" t="s">
        <v>56</v>
      </c>
      <c r="I207" s="81"/>
      <c r="J207" s="80" t="s">
        <v>56</v>
      </c>
      <c r="K207" s="81"/>
      <c r="L207" s="80" t="s">
        <v>56</v>
      </c>
      <c r="M207" s="81"/>
      <c r="N207" s="173" t="s">
        <v>61</v>
      </c>
      <c r="O207" s="166"/>
      <c r="P207" s="81"/>
      <c r="Q207" s="80" t="s">
        <v>61</v>
      </c>
      <c r="R207" s="81"/>
      <c r="S207" s="81" t="s">
        <v>61</v>
      </c>
      <c r="T207" s="81"/>
      <c r="U207" s="81" t="s">
        <v>65</v>
      </c>
      <c r="V207" s="82"/>
      <c r="W207" s="174">
        <f>IF($AF$62,$V$63,D207+F207+I207+K207+M207-P207-R207-T207)</f>
        <v>0</v>
      </c>
      <c r="X207" s="166"/>
      <c r="Y207" s="46"/>
      <c r="Z207" s="46"/>
      <c r="AA207" s="46"/>
      <c r="AB207" s="88"/>
      <c r="AC207" s="53"/>
      <c r="AD207" s="1"/>
      <c r="AE207" s="34"/>
      <c r="AF207" s="27"/>
      <c r="AG207" s="27"/>
      <c r="AH207" s="27"/>
      <c r="AI207" s="27"/>
      <c r="AJ207" s="27"/>
    </row>
    <row r="208" spans="1:37" ht="13.5" hidden="1" customHeight="1" x14ac:dyDescent="0.3">
      <c r="A208" s="1"/>
      <c r="B208" s="45"/>
      <c r="C208" s="78"/>
      <c r="D208" s="84"/>
      <c r="E208" s="84"/>
      <c r="F208" s="84"/>
      <c r="G208" s="84"/>
      <c r="H208" s="84"/>
      <c r="I208" s="84"/>
      <c r="J208" s="84"/>
      <c r="K208" s="85"/>
      <c r="L208" s="84"/>
      <c r="M208" s="84"/>
      <c r="N208" s="84"/>
      <c r="O208" s="84"/>
      <c r="P208" s="81"/>
      <c r="Q208" s="84"/>
      <c r="R208" s="81"/>
      <c r="S208" s="84"/>
      <c r="T208" s="86"/>
      <c r="U208" s="86"/>
      <c r="V208" s="86"/>
      <c r="W208" s="86"/>
      <c r="X208" s="87"/>
      <c r="Y208" s="46"/>
      <c r="Z208" s="46"/>
      <c r="AA208" s="46"/>
      <c r="AB208" s="88"/>
      <c r="AC208" s="53"/>
      <c r="AD208" s="1"/>
      <c r="AE208" s="34"/>
      <c r="AF208" s="27"/>
      <c r="AG208" s="27"/>
      <c r="AH208" s="27"/>
      <c r="AI208" s="27"/>
      <c r="AJ208" s="27"/>
    </row>
    <row r="209" spans="1:36" ht="13.5" hidden="1" customHeight="1" x14ac:dyDescent="0.3">
      <c r="A209" s="1"/>
      <c r="B209" s="45"/>
      <c r="C209" s="78">
        <v>6</v>
      </c>
      <c r="D209" s="79"/>
      <c r="E209" s="80" t="s">
        <v>56</v>
      </c>
      <c r="F209" s="172"/>
      <c r="G209" s="166"/>
      <c r="H209" s="80" t="s">
        <v>56</v>
      </c>
      <c r="I209" s="81"/>
      <c r="J209" s="80" t="s">
        <v>56</v>
      </c>
      <c r="K209" s="81"/>
      <c r="L209" s="80" t="s">
        <v>56</v>
      </c>
      <c r="M209" s="81"/>
      <c r="N209" s="173" t="s">
        <v>61</v>
      </c>
      <c r="O209" s="166"/>
      <c r="P209" s="81"/>
      <c r="Q209" s="80" t="s">
        <v>61</v>
      </c>
      <c r="R209" s="81"/>
      <c r="S209" s="81" t="s">
        <v>61</v>
      </c>
      <c r="T209" s="81"/>
      <c r="U209" s="81" t="s">
        <v>65</v>
      </c>
      <c r="V209" s="82"/>
      <c r="W209" s="174">
        <f>IF($AF$62,$V$63,D209+F209+I209+K209+M209-P209-R209-T209)</f>
        <v>0</v>
      </c>
      <c r="X209" s="166"/>
      <c r="Y209" s="46"/>
      <c r="Z209" s="46"/>
      <c r="AA209" s="46"/>
      <c r="AB209" s="88"/>
      <c r="AC209" s="53"/>
      <c r="AD209" s="1"/>
      <c r="AE209" s="34"/>
      <c r="AF209" s="27"/>
      <c r="AG209" s="27"/>
      <c r="AH209" s="27"/>
      <c r="AI209" s="27"/>
      <c r="AJ209" s="27"/>
    </row>
    <row r="210" spans="1:36" ht="13.5" hidden="1" customHeight="1" x14ac:dyDescent="0.3">
      <c r="A210" s="1"/>
      <c r="B210" s="45"/>
      <c r="C210" s="78"/>
      <c r="D210" s="84"/>
      <c r="E210" s="84"/>
      <c r="F210" s="84"/>
      <c r="G210" s="84"/>
      <c r="H210" s="84"/>
      <c r="I210" s="84"/>
      <c r="J210" s="84"/>
      <c r="K210" s="85"/>
      <c r="L210" s="84"/>
      <c r="M210" s="84"/>
      <c r="N210" s="84"/>
      <c r="O210" s="84"/>
      <c r="P210" s="81"/>
      <c r="Q210" s="84"/>
      <c r="R210" s="81"/>
      <c r="S210" s="84"/>
      <c r="T210" s="86"/>
      <c r="U210" s="86"/>
      <c r="V210" s="86"/>
      <c r="W210" s="86"/>
      <c r="X210" s="87"/>
      <c r="Y210" s="46"/>
      <c r="Z210" s="46"/>
      <c r="AA210" s="46"/>
      <c r="AB210" s="88"/>
      <c r="AC210" s="53"/>
      <c r="AD210" s="1"/>
      <c r="AE210" s="34"/>
      <c r="AF210" s="27"/>
      <c r="AG210" s="27"/>
      <c r="AH210" s="27"/>
      <c r="AI210" s="27"/>
      <c r="AJ210" s="27"/>
    </row>
    <row r="211" spans="1:36" ht="13.5" hidden="1" customHeight="1" x14ac:dyDescent="0.3">
      <c r="A211" s="1"/>
      <c r="B211" s="45"/>
      <c r="C211" s="78">
        <v>7</v>
      </c>
      <c r="D211" s="79"/>
      <c r="E211" s="80" t="s">
        <v>56</v>
      </c>
      <c r="F211" s="172"/>
      <c r="G211" s="166"/>
      <c r="H211" s="80" t="s">
        <v>56</v>
      </c>
      <c r="I211" s="81"/>
      <c r="J211" s="80" t="s">
        <v>56</v>
      </c>
      <c r="K211" s="81"/>
      <c r="L211" s="80" t="s">
        <v>56</v>
      </c>
      <c r="M211" s="81"/>
      <c r="N211" s="173" t="s">
        <v>61</v>
      </c>
      <c r="O211" s="166"/>
      <c r="P211" s="81"/>
      <c r="Q211" s="80" t="s">
        <v>61</v>
      </c>
      <c r="R211" s="81"/>
      <c r="S211" s="81" t="s">
        <v>61</v>
      </c>
      <c r="T211" s="81"/>
      <c r="U211" s="81" t="s">
        <v>65</v>
      </c>
      <c r="V211" s="82"/>
      <c r="W211" s="174">
        <f>IF($AF$62,$V$63,D211+F211+I211+K211+M211-P211-R211-T211)</f>
        <v>0</v>
      </c>
      <c r="X211" s="166"/>
      <c r="Y211" s="46"/>
      <c r="Z211" s="46"/>
      <c r="AA211" s="46"/>
      <c r="AB211" s="88"/>
      <c r="AC211" s="53"/>
      <c r="AD211" s="1"/>
      <c r="AE211" s="34"/>
      <c r="AF211" s="27"/>
      <c r="AG211" s="27"/>
      <c r="AH211" s="27"/>
      <c r="AI211" s="27"/>
      <c r="AJ211" s="27"/>
    </row>
    <row r="212" spans="1:36" ht="13.5" hidden="1" customHeight="1" x14ac:dyDescent="0.3">
      <c r="A212" s="1"/>
      <c r="B212" s="45"/>
      <c r="C212" s="78"/>
      <c r="D212" s="84"/>
      <c r="E212" s="84"/>
      <c r="F212" s="84"/>
      <c r="G212" s="84"/>
      <c r="H212" s="84"/>
      <c r="I212" s="84"/>
      <c r="J212" s="84"/>
      <c r="K212" s="85"/>
      <c r="L212" s="84"/>
      <c r="M212" s="84"/>
      <c r="N212" s="84"/>
      <c r="O212" s="84"/>
      <c r="P212" s="81"/>
      <c r="Q212" s="84"/>
      <c r="R212" s="81"/>
      <c r="S212" s="84"/>
      <c r="T212" s="86"/>
      <c r="U212" s="86"/>
      <c r="V212" s="86"/>
      <c r="W212" s="87"/>
      <c r="X212" s="87"/>
      <c r="Y212" s="46"/>
      <c r="Z212" s="46"/>
      <c r="AA212" s="46"/>
      <c r="AB212" s="88"/>
      <c r="AC212" s="53"/>
      <c r="AD212" s="1"/>
      <c r="AE212" s="34"/>
      <c r="AF212" s="27"/>
      <c r="AG212" s="27"/>
      <c r="AH212" s="27"/>
      <c r="AI212" s="27"/>
      <c r="AJ212" s="27"/>
    </row>
    <row r="213" spans="1:36" ht="13.5" hidden="1" customHeight="1" x14ac:dyDescent="0.3">
      <c r="A213" s="1"/>
      <c r="B213" s="45"/>
      <c r="C213" s="78">
        <v>8</v>
      </c>
      <c r="D213" s="79"/>
      <c r="E213" s="80" t="s">
        <v>56</v>
      </c>
      <c r="F213" s="172"/>
      <c r="G213" s="166"/>
      <c r="H213" s="80" t="s">
        <v>56</v>
      </c>
      <c r="I213" s="81"/>
      <c r="J213" s="80" t="s">
        <v>56</v>
      </c>
      <c r="K213" s="81"/>
      <c r="L213" s="80" t="s">
        <v>56</v>
      </c>
      <c r="M213" s="81"/>
      <c r="N213" s="173" t="s">
        <v>61</v>
      </c>
      <c r="O213" s="166"/>
      <c r="P213" s="81"/>
      <c r="Q213" s="80" t="s">
        <v>61</v>
      </c>
      <c r="R213" s="81"/>
      <c r="S213" s="81" t="s">
        <v>61</v>
      </c>
      <c r="T213" s="81"/>
      <c r="U213" s="81" t="s">
        <v>65</v>
      </c>
      <c r="V213" s="82"/>
      <c r="W213" s="174">
        <f>IF($AF$62,$V$63,D213+F213+I213+K213+M213-P213-R213-T213)</f>
        <v>0</v>
      </c>
      <c r="X213" s="166"/>
      <c r="Y213" s="46"/>
      <c r="Z213" s="46"/>
      <c r="AA213" s="46"/>
      <c r="AB213" s="88"/>
      <c r="AC213" s="53"/>
      <c r="AD213" s="1"/>
      <c r="AE213" s="34"/>
      <c r="AF213" s="27"/>
      <c r="AG213" s="27"/>
      <c r="AH213" s="27"/>
      <c r="AI213" s="27"/>
      <c r="AJ213" s="27"/>
    </row>
    <row r="214" spans="1:36" ht="13.5" hidden="1" customHeight="1" x14ac:dyDescent="0.3">
      <c r="A214" s="1"/>
      <c r="B214" s="45"/>
      <c r="C214" s="78"/>
      <c r="D214" s="84"/>
      <c r="E214" s="84"/>
      <c r="F214" s="84"/>
      <c r="G214" s="84"/>
      <c r="H214" s="84"/>
      <c r="I214" s="84"/>
      <c r="J214" s="84"/>
      <c r="K214" s="85"/>
      <c r="L214" s="84"/>
      <c r="M214" s="84"/>
      <c r="N214" s="84"/>
      <c r="O214" s="84"/>
      <c r="P214" s="81"/>
      <c r="Q214" s="84"/>
      <c r="R214" s="81"/>
      <c r="S214" s="84"/>
      <c r="T214" s="86"/>
      <c r="U214" s="86"/>
      <c r="V214" s="86"/>
      <c r="W214" s="86"/>
      <c r="X214" s="87"/>
      <c r="Y214" s="46"/>
      <c r="Z214" s="46"/>
      <c r="AA214" s="46"/>
      <c r="AB214" s="88"/>
      <c r="AC214" s="53"/>
      <c r="AD214" s="1"/>
      <c r="AE214" s="34"/>
      <c r="AF214" s="27"/>
      <c r="AG214" s="27"/>
      <c r="AH214" s="27"/>
      <c r="AI214" s="27"/>
      <c r="AJ214" s="27"/>
    </row>
    <row r="215" spans="1:36" ht="13.5" hidden="1" customHeight="1" x14ac:dyDescent="0.3">
      <c r="A215" s="1"/>
      <c r="B215" s="45"/>
      <c r="C215" s="78">
        <v>9</v>
      </c>
      <c r="D215" s="79"/>
      <c r="E215" s="80" t="s">
        <v>56</v>
      </c>
      <c r="F215" s="172"/>
      <c r="G215" s="166"/>
      <c r="H215" s="80" t="s">
        <v>56</v>
      </c>
      <c r="I215" s="81"/>
      <c r="J215" s="80" t="s">
        <v>56</v>
      </c>
      <c r="K215" s="81"/>
      <c r="L215" s="80" t="s">
        <v>56</v>
      </c>
      <c r="M215" s="81"/>
      <c r="N215" s="173" t="s">
        <v>61</v>
      </c>
      <c r="O215" s="166"/>
      <c r="P215" s="81"/>
      <c r="Q215" s="80" t="s">
        <v>61</v>
      </c>
      <c r="R215" s="81"/>
      <c r="S215" s="81" t="s">
        <v>61</v>
      </c>
      <c r="T215" s="81"/>
      <c r="U215" s="81" t="s">
        <v>65</v>
      </c>
      <c r="V215" s="82"/>
      <c r="W215" s="174">
        <f>IF($AF$62,$V$63,D215+F215+I215+K215+M215-P215-R215-T215)</f>
        <v>0</v>
      </c>
      <c r="X215" s="166"/>
      <c r="Y215" s="46"/>
      <c r="Z215" s="46"/>
      <c r="AA215" s="46"/>
      <c r="AB215" s="88"/>
      <c r="AC215" s="53"/>
      <c r="AD215" s="1"/>
      <c r="AE215" s="34"/>
      <c r="AF215" s="27"/>
      <c r="AG215" s="27"/>
      <c r="AH215" s="27"/>
      <c r="AI215" s="27"/>
      <c r="AJ215" s="27"/>
    </row>
    <row r="216" spans="1:36" ht="13.5" hidden="1" customHeight="1" thickBot="1" x14ac:dyDescent="0.35">
      <c r="A216" s="1"/>
      <c r="B216" s="63"/>
      <c r="C216" s="89"/>
      <c r="D216" s="89"/>
      <c r="E216" s="89"/>
      <c r="F216" s="89"/>
      <c r="G216" s="89"/>
      <c r="H216" s="89"/>
      <c r="I216" s="89"/>
      <c r="J216" s="89"/>
      <c r="K216" s="89"/>
      <c r="L216" s="89"/>
      <c r="M216" s="89"/>
      <c r="N216" s="89"/>
      <c r="O216" s="89"/>
      <c r="P216" s="89"/>
      <c r="Q216" s="89"/>
      <c r="R216" s="89"/>
      <c r="S216" s="89"/>
      <c r="T216" s="89"/>
      <c r="U216" s="89"/>
      <c r="V216" s="89"/>
      <c r="W216" s="89"/>
      <c r="X216" s="89"/>
      <c r="Y216" s="90"/>
      <c r="Z216" s="91"/>
      <c r="AA216" s="91"/>
      <c r="AB216" s="92"/>
      <c r="AC216" s="69"/>
      <c r="AD216" s="1"/>
      <c r="AE216" s="34"/>
      <c r="AF216" s="27"/>
      <c r="AG216" s="27"/>
      <c r="AH216" s="27"/>
      <c r="AI216" s="27"/>
      <c r="AJ216" s="27"/>
    </row>
    <row r="217" spans="1:36" ht="13.5" hidden="1" customHeight="1" thickBot="1" x14ac:dyDescent="0.35">
      <c r="A217" s="1"/>
      <c r="B217" s="93" t="s">
        <v>66</v>
      </c>
      <c r="C217" s="94"/>
      <c r="D217" s="94"/>
      <c r="E217" s="94"/>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6"/>
      <c r="AD217" s="1"/>
      <c r="AE217" s="34"/>
      <c r="AF217" s="27"/>
      <c r="AG217" s="27"/>
      <c r="AH217" s="27"/>
      <c r="AI217" s="27"/>
      <c r="AJ217" s="27"/>
    </row>
    <row r="218" spans="1:36" ht="13.5" hidden="1" customHeight="1" x14ac:dyDescent="0.3">
      <c r="A218" s="1"/>
      <c r="B218" s="97"/>
      <c r="C218" s="98"/>
      <c r="D218" s="98" t="s">
        <v>67</v>
      </c>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9"/>
      <c r="AD218" s="1"/>
      <c r="AE218" s="34"/>
      <c r="AF218" s="27"/>
      <c r="AG218" s="27"/>
      <c r="AH218" s="27"/>
      <c r="AI218" s="27"/>
      <c r="AJ218" s="27"/>
    </row>
    <row r="219" spans="1:36" ht="13.5" hidden="1" customHeight="1" x14ac:dyDescent="0.3">
      <c r="A219" s="1"/>
      <c r="B219" s="100"/>
      <c r="C219" s="57"/>
      <c r="D219" s="171" t="s">
        <v>68</v>
      </c>
      <c r="E219" s="155"/>
      <c r="F219" s="155"/>
      <c r="G219" s="166"/>
      <c r="H219" s="52"/>
      <c r="I219" s="175" t="s">
        <v>69</v>
      </c>
      <c r="J219" s="155"/>
      <c r="K219" s="166"/>
      <c r="L219" s="15"/>
      <c r="M219" s="175" t="s">
        <v>70</v>
      </c>
      <c r="N219" s="155"/>
      <c r="O219" s="155"/>
      <c r="P219" s="155"/>
      <c r="Q219" s="155"/>
      <c r="R219" s="155"/>
      <c r="S219" s="155"/>
      <c r="T219" s="166"/>
      <c r="U219" s="175" t="s">
        <v>71</v>
      </c>
      <c r="V219" s="155"/>
      <c r="W219" s="155"/>
      <c r="X219" s="155"/>
      <c r="Y219" s="155"/>
      <c r="Z219" s="155"/>
      <c r="AA219" s="155"/>
      <c r="AB219" s="155"/>
      <c r="AC219" s="156"/>
      <c r="AD219" s="1"/>
      <c r="AE219" s="34"/>
      <c r="AF219" s="29"/>
      <c r="AG219" s="29"/>
      <c r="AH219" s="29"/>
      <c r="AI219" s="101"/>
      <c r="AJ219" s="29"/>
    </row>
    <row r="220" spans="1:36" ht="13.5" hidden="1" customHeight="1" x14ac:dyDescent="0.3">
      <c r="A220" s="1"/>
      <c r="B220" s="45"/>
      <c r="C220" s="24"/>
      <c r="D220" s="24" t="s">
        <v>72</v>
      </c>
      <c r="E220" s="24"/>
      <c r="F220" s="24"/>
      <c r="G220" s="24"/>
      <c r="H220" s="24"/>
      <c r="I220" s="171" t="s">
        <v>73</v>
      </c>
      <c r="J220" s="155"/>
      <c r="K220" s="166"/>
      <c r="L220" s="24"/>
      <c r="M220" s="24"/>
      <c r="N220" s="171" t="s">
        <v>74</v>
      </c>
      <c r="O220" s="155"/>
      <c r="P220" s="155"/>
      <c r="Q220" s="155"/>
      <c r="R220" s="166"/>
      <c r="S220" s="24"/>
      <c r="T220" s="24"/>
      <c r="U220" s="24"/>
      <c r="V220" s="171" t="s">
        <v>75</v>
      </c>
      <c r="W220" s="155"/>
      <c r="X220" s="155"/>
      <c r="Y220" s="155"/>
      <c r="Z220" s="155"/>
      <c r="AA220" s="155"/>
      <c r="AB220" s="166"/>
      <c r="AC220" s="53"/>
      <c r="AD220" s="1"/>
      <c r="AE220" s="34"/>
      <c r="AF220" s="27"/>
      <c r="AG220" s="27"/>
      <c r="AH220" s="27"/>
      <c r="AI220" s="102"/>
      <c r="AJ220" s="27"/>
    </row>
    <row r="221" spans="1:36" ht="13.5" hidden="1" customHeight="1" x14ac:dyDescent="0.3">
      <c r="A221" s="1"/>
      <c r="B221" s="103"/>
      <c r="C221" s="28">
        <v>1</v>
      </c>
      <c r="D221" s="165">
        <f>IF($D169&gt;0,(94-$W169)/94,0)</f>
        <v>0</v>
      </c>
      <c r="E221" s="155"/>
      <c r="F221" s="166"/>
      <c r="G221" s="28"/>
      <c r="H221" s="28"/>
      <c r="I221" s="165">
        <f>IF($D169&gt;0,(183-$W169)/183,0)</f>
        <v>0</v>
      </c>
      <c r="J221" s="155"/>
      <c r="K221" s="166"/>
      <c r="L221" s="104"/>
      <c r="M221" s="104"/>
      <c r="N221" s="165">
        <f>IF($D169&gt;0,(80-$W169)/80,0)</f>
        <v>0</v>
      </c>
      <c r="O221" s="155"/>
      <c r="P221" s="155"/>
      <c r="Q221" s="155"/>
      <c r="R221" s="166"/>
      <c r="S221" s="104"/>
      <c r="T221" s="104"/>
      <c r="U221" s="104"/>
      <c r="V221" s="165">
        <f>IF($D169&gt;0,(124-$W169)/124,0)</f>
        <v>0</v>
      </c>
      <c r="W221" s="155"/>
      <c r="X221" s="155"/>
      <c r="Y221" s="155"/>
      <c r="Z221" s="155"/>
      <c r="AA221" s="155"/>
      <c r="AB221" s="166"/>
      <c r="AC221" s="105"/>
      <c r="AD221" s="1"/>
      <c r="AE221" s="34"/>
      <c r="AF221" s="106"/>
      <c r="AG221" s="106"/>
      <c r="AH221" s="106"/>
      <c r="AI221" s="107"/>
      <c r="AJ221" s="47"/>
    </row>
    <row r="222" spans="1:36" ht="13.5" hidden="1" customHeight="1" x14ac:dyDescent="0.3">
      <c r="A222" s="1"/>
      <c r="B222" s="45"/>
      <c r="C222" s="28">
        <v>2</v>
      </c>
      <c r="D222" s="165">
        <f>IF($D171&gt;0,(94-$W171)/94,0)</f>
        <v>0</v>
      </c>
      <c r="E222" s="155"/>
      <c r="F222" s="166"/>
      <c r="G222" s="28"/>
      <c r="H222" s="28"/>
      <c r="I222" s="165">
        <f>IF(D171&gt;0,(183-W171)/183,0)</f>
        <v>0</v>
      </c>
      <c r="J222" s="155"/>
      <c r="K222" s="166"/>
      <c r="L222" s="104"/>
      <c r="M222" s="104"/>
      <c r="N222" s="165">
        <f>IF($D171&gt;0,(80-$W171)/80,0)</f>
        <v>0</v>
      </c>
      <c r="O222" s="155"/>
      <c r="P222" s="155"/>
      <c r="Q222" s="155"/>
      <c r="R222" s="166"/>
      <c r="S222" s="104"/>
      <c r="T222" s="104"/>
      <c r="U222" s="104"/>
      <c r="V222" s="165">
        <f>IF($D171&gt;0,(124-$W171)/124,0)</f>
        <v>0</v>
      </c>
      <c r="W222" s="155"/>
      <c r="X222" s="155"/>
      <c r="Y222" s="155"/>
      <c r="Z222" s="155"/>
      <c r="AA222" s="155"/>
      <c r="AB222" s="166"/>
      <c r="AC222" s="53"/>
      <c r="AD222" s="1"/>
      <c r="AE222" s="34"/>
      <c r="AF222" s="61"/>
      <c r="AG222" s="61"/>
      <c r="AH222" s="61"/>
      <c r="AI222" s="102"/>
      <c r="AJ222" s="27"/>
    </row>
    <row r="223" spans="1:36" ht="13.5" hidden="1" customHeight="1" x14ac:dyDescent="0.3">
      <c r="A223" s="1"/>
      <c r="B223" s="45"/>
      <c r="C223" s="28">
        <v>3</v>
      </c>
      <c r="D223" s="165">
        <f>IF($D173&gt;0,(94-$W173)/94,0)</f>
        <v>0</v>
      </c>
      <c r="E223" s="155"/>
      <c r="F223" s="166"/>
      <c r="G223" s="28"/>
      <c r="H223" s="28"/>
      <c r="I223" s="165">
        <f>IF(D173&gt;0,(183-W173)/183,0)</f>
        <v>0</v>
      </c>
      <c r="J223" s="155"/>
      <c r="K223" s="166"/>
      <c r="L223" s="104"/>
      <c r="M223" s="104"/>
      <c r="N223" s="165">
        <f>IF($D173&gt;0,(80-$W173)/80,0)</f>
        <v>0</v>
      </c>
      <c r="O223" s="155"/>
      <c r="P223" s="155"/>
      <c r="Q223" s="155"/>
      <c r="R223" s="166"/>
      <c r="S223" s="104"/>
      <c r="T223" s="104"/>
      <c r="U223" s="104"/>
      <c r="V223" s="165">
        <f>IF($D173&gt;0,(124-$W173)/124,0)</f>
        <v>0</v>
      </c>
      <c r="W223" s="155"/>
      <c r="X223" s="155"/>
      <c r="Y223" s="155"/>
      <c r="Z223" s="155"/>
      <c r="AA223" s="155"/>
      <c r="AB223" s="166"/>
      <c r="AC223" s="53"/>
      <c r="AD223" s="1"/>
      <c r="AE223" s="34"/>
      <c r="AF223" s="61"/>
      <c r="AG223" s="61"/>
      <c r="AH223" s="61"/>
      <c r="AI223" s="102"/>
      <c r="AJ223" s="27"/>
    </row>
    <row r="224" spans="1:36" ht="13.5" hidden="1" customHeight="1" x14ac:dyDescent="0.3">
      <c r="A224" s="1"/>
      <c r="B224" s="45"/>
      <c r="C224" s="28">
        <v>4</v>
      </c>
      <c r="D224" s="165">
        <f>IF($D175&gt;0,(94-$W175)/94,0)</f>
        <v>0</v>
      </c>
      <c r="E224" s="155"/>
      <c r="F224" s="166"/>
      <c r="G224" s="28"/>
      <c r="H224" s="28"/>
      <c r="I224" s="165">
        <f>IF(D175&gt;0,(183-W175)/183,0)</f>
        <v>0</v>
      </c>
      <c r="J224" s="155"/>
      <c r="K224" s="166"/>
      <c r="L224" s="104"/>
      <c r="M224" s="104"/>
      <c r="N224" s="165">
        <f>IF($D175&gt;0,(80-$W175)/80,0)</f>
        <v>0</v>
      </c>
      <c r="O224" s="155"/>
      <c r="P224" s="155"/>
      <c r="Q224" s="155"/>
      <c r="R224" s="166"/>
      <c r="S224" s="104"/>
      <c r="T224" s="104"/>
      <c r="U224" s="104"/>
      <c r="V224" s="165">
        <f>IF($D175&gt;0,(124-$W175)/124,0)</f>
        <v>0</v>
      </c>
      <c r="W224" s="155"/>
      <c r="X224" s="155"/>
      <c r="Y224" s="155"/>
      <c r="Z224" s="155"/>
      <c r="AA224" s="155"/>
      <c r="AB224" s="166"/>
      <c r="AC224" s="53"/>
      <c r="AD224" s="1"/>
      <c r="AE224" s="34"/>
      <c r="AF224" s="61"/>
      <c r="AG224" s="61"/>
      <c r="AH224" s="61"/>
      <c r="AI224" s="102"/>
      <c r="AJ224" s="27"/>
    </row>
    <row r="225" spans="1:36" ht="13.5" hidden="1" customHeight="1" x14ac:dyDescent="0.3">
      <c r="A225" s="1"/>
      <c r="B225" s="45"/>
      <c r="C225" s="28">
        <v>5</v>
      </c>
      <c r="D225" s="165">
        <f>IF($D177&gt;0,(94-$W177)/94,0)</f>
        <v>0</v>
      </c>
      <c r="E225" s="155"/>
      <c r="F225" s="166"/>
      <c r="G225" s="28"/>
      <c r="H225" s="28"/>
      <c r="I225" s="165">
        <f>IF(D177&gt;0,(183-W177)/183,0)</f>
        <v>0</v>
      </c>
      <c r="J225" s="155"/>
      <c r="K225" s="166"/>
      <c r="L225" s="104"/>
      <c r="M225" s="104"/>
      <c r="N225" s="165">
        <f>IF($D177&gt;0,(80-$W177)/80,0)</f>
        <v>0</v>
      </c>
      <c r="O225" s="155"/>
      <c r="P225" s="155"/>
      <c r="Q225" s="155"/>
      <c r="R225" s="166"/>
      <c r="S225" s="104"/>
      <c r="T225" s="104"/>
      <c r="U225" s="104"/>
      <c r="V225" s="165">
        <f>IF($D177&gt;0,(124-$W177)/124,0)</f>
        <v>0</v>
      </c>
      <c r="W225" s="155"/>
      <c r="X225" s="155"/>
      <c r="Y225" s="155"/>
      <c r="Z225" s="155"/>
      <c r="AA225" s="155"/>
      <c r="AB225" s="166"/>
      <c r="AC225" s="53"/>
      <c r="AD225" s="1"/>
      <c r="AE225" s="34"/>
      <c r="AF225" s="61"/>
      <c r="AG225" s="61"/>
      <c r="AH225" s="61"/>
      <c r="AI225" s="102"/>
      <c r="AJ225" s="27"/>
    </row>
    <row r="226" spans="1:36" ht="13.5" hidden="1" customHeight="1" x14ac:dyDescent="0.3">
      <c r="A226" s="1"/>
      <c r="B226" s="45"/>
      <c r="C226" s="28">
        <v>6</v>
      </c>
      <c r="D226" s="165">
        <f>IF($D179&gt;0,(94-$W179)/94,0)</f>
        <v>0</v>
      </c>
      <c r="E226" s="155"/>
      <c r="F226" s="166"/>
      <c r="G226" s="28"/>
      <c r="H226" s="28"/>
      <c r="I226" s="165">
        <f>IF(D179&gt;0,(183-W179)/183,0)</f>
        <v>0</v>
      </c>
      <c r="J226" s="155"/>
      <c r="K226" s="166"/>
      <c r="L226" s="104"/>
      <c r="M226" s="104"/>
      <c r="N226" s="165">
        <f>IF($D179&gt;0,(80-$W179)/80,0)</f>
        <v>0</v>
      </c>
      <c r="O226" s="155"/>
      <c r="P226" s="155"/>
      <c r="Q226" s="155"/>
      <c r="R226" s="166"/>
      <c r="S226" s="104"/>
      <c r="T226" s="104"/>
      <c r="U226" s="104"/>
      <c r="V226" s="165">
        <f>IF($D179&gt;0,(124-$W179)/124,0)</f>
        <v>0</v>
      </c>
      <c r="W226" s="155"/>
      <c r="X226" s="155"/>
      <c r="Y226" s="155"/>
      <c r="Z226" s="155"/>
      <c r="AA226" s="155"/>
      <c r="AB226" s="166"/>
      <c r="AC226" s="53"/>
      <c r="AD226" s="1"/>
      <c r="AE226" s="34"/>
      <c r="AF226" s="61"/>
      <c r="AG226" s="61"/>
      <c r="AH226" s="61"/>
      <c r="AI226" s="102"/>
      <c r="AJ226" s="27"/>
    </row>
    <row r="227" spans="1:36" ht="13.5" hidden="1" customHeight="1" x14ac:dyDescent="0.3">
      <c r="A227" s="1"/>
      <c r="B227" s="45"/>
      <c r="C227" s="28">
        <v>7</v>
      </c>
      <c r="D227" s="165">
        <f>IF($D181&gt;0,(94-$W181)/94,0)</f>
        <v>0</v>
      </c>
      <c r="E227" s="155"/>
      <c r="F227" s="166"/>
      <c r="G227" s="28"/>
      <c r="H227" s="28"/>
      <c r="I227" s="165">
        <f>IF(D181&gt;0,(183-W181)/183,0)</f>
        <v>0</v>
      </c>
      <c r="J227" s="155"/>
      <c r="K227" s="166"/>
      <c r="L227" s="104"/>
      <c r="M227" s="104"/>
      <c r="N227" s="165">
        <f>IF($D181&gt;0,(80-$W181)/80,0)</f>
        <v>0</v>
      </c>
      <c r="O227" s="155"/>
      <c r="P227" s="155"/>
      <c r="Q227" s="155"/>
      <c r="R227" s="166"/>
      <c r="S227" s="104"/>
      <c r="T227" s="104"/>
      <c r="U227" s="104"/>
      <c r="V227" s="165">
        <f>IF($D181&gt;0,(124-$W181)/124,0)</f>
        <v>0</v>
      </c>
      <c r="W227" s="155"/>
      <c r="X227" s="155"/>
      <c r="Y227" s="155"/>
      <c r="Z227" s="155"/>
      <c r="AA227" s="155"/>
      <c r="AB227" s="166"/>
      <c r="AC227" s="53"/>
      <c r="AD227" s="1"/>
      <c r="AE227" s="34"/>
      <c r="AF227" s="61"/>
      <c r="AG227" s="61"/>
      <c r="AH227" s="61"/>
      <c r="AI227" s="102"/>
      <c r="AJ227" s="27"/>
    </row>
    <row r="228" spans="1:36" ht="13.5" hidden="1" customHeight="1" x14ac:dyDescent="0.3">
      <c r="A228" s="1"/>
      <c r="B228" s="45"/>
      <c r="C228" s="28">
        <v>8</v>
      </c>
      <c r="D228" s="165">
        <f>IF($D183&gt;0,(94-$W183)/94,0)</f>
        <v>0</v>
      </c>
      <c r="E228" s="155"/>
      <c r="F228" s="166"/>
      <c r="G228" s="28"/>
      <c r="H228" s="28"/>
      <c r="I228" s="165">
        <f>IF(D183&gt;0,(183-W183)/183,0)</f>
        <v>0</v>
      </c>
      <c r="J228" s="155"/>
      <c r="K228" s="166"/>
      <c r="L228" s="104"/>
      <c r="M228" s="104"/>
      <c r="N228" s="165">
        <f>IF($D183&gt;0,(80-$W183)/80,0)</f>
        <v>0</v>
      </c>
      <c r="O228" s="155"/>
      <c r="P228" s="155"/>
      <c r="Q228" s="155"/>
      <c r="R228" s="166"/>
      <c r="S228" s="104"/>
      <c r="T228" s="104"/>
      <c r="U228" s="104"/>
      <c r="V228" s="165">
        <f>IF($D183&gt;0,(124-$W183)/124,0)</f>
        <v>0</v>
      </c>
      <c r="W228" s="155"/>
      <c r="X228" s="155"/>
      <c r="Y228" s="155"/>
      <c r="Z228" s="155"/>
      <c r="AA228" s="155"/>
      <c r="AB228" s="166"/>
      <c r="AC228" s="53"/>
      <c r="AD228" s="1"/>
      <c r="AE228" s="34"/>
      <c r="AF228" s="61"/>
      <c r="AG228" s="61"/>
      <c r="AH228" s="61"/>
      <c r="AI228" s="102"/>
      <c r="AJ228" s="27"/>
    </row>
    <row r="229" spans="1:36" ht="13.5" hidden="1" customHeight="1" x14ac:dyDescent="0.3">
      <c r="A229" s="1"/>
      <c r="B229" s="45"/>
      <c r="C229" s="28">
        <v>9</v>
      </c>
      <c r="D229" s="165">
        <f>IF($D185&gt;0,(94-$W185)/94,0)</f>
        <v>0</v>
      </c>
      <c r="E229" s="155"/>
      <c r="F229" s="166"/>
      <c r="G229" s="28"/>
      <c r="H229" s="28"/>
      <c r="I229" s="165">
        <f>IF(D185&gt;0,(183-W185)/183,0)</f>
        <v>0</v>
      </c>
      <c r="J229" s="155"/>
      <c r="K229" s="166"/>
      <c r="L229" s="104"/>
      <c r="M229" s="104"/>
      <c r="N229" s="165">
        <f>IF($D185&gt;0,(80-$W185)/80,0)</f>
        <v>0</v>
      </c>
      <c r="O229" s="155"/>
      <c r="P229" s="155"/>
      <c r="Q229" s="155"/>
      <c r="R229" s="166"/>
      <c r="S229" s="104"/>
      <c r="T229" s="104"/>
      <c r="U229" s="104"/>
      <c r="V229" s="165">
        <f>IF($D185&gt;0,(124-$W185)/124,0)</f>
        <v>0</v>
      </c>
      <c r="W229" s="155"/>
      <c r="X229" s="155"/>
      <c r="Y229" s="155"/>
      <c r="Z229" s="155"/>
      <c r="AA229" s="155"/>
      <c r="AB229" s="166"/>
      <c r="AC229" s="53"/>
      <c r="AD229" s="1"/>
      <c r="AE229" s="34"/>
      <c r="AF229" s="61"/>
      <c r="AG229" s="61"/>
      <c r="AH229" s="61"/>
      <c r="AI229" s="102"/>
      <c r="AJ229" s="27"/>
    </row>
    <row r="230" spans="1:36" ht="13.5" hidden="1" customHeight="1" x14ac:dyDescent="0.3">
      <c r="A230" s="1"/>
      <c r="B230" s="45"/>
      <c r="C230" s="28"/>
      <c r="D230" s="108"/>
      <c r="E230" s="108"/>
      <c r="F230" s="108"/>
      <c r="G230" s="108"/>
      <c r="H230" s="24"/>
      <c r="I230" s="24"/>
      <c r="J230" s="24"/>
      <c r="K230" s="24"/>
      <c r="L230" s="24"/>
      <c r="M230" s="24"/>
      <c r="N230" s="24"/>
      <c r="O230" s="24"/>
      <c r="P230" s="58"/>
      <c r="Q230" s="108"/>
      <c r="R230" s="108"/>
      <c r="S230" s="108"/>
      <c r="T230" s="24"/>
      <c r="U230" s="24"/>
      <c r="V230" s="24"/>
      <c r="W230" s="24"/>
      <c r="X230" s="24"/>
      <c r="Y230" s="24"/>
      <c r="Z230" s="24"/>
      <c r="AA230" s="24"/>
      <c r="AB230" s="24"/>
      <c r="AC230" s="53"/>
      <c r="AD230" s="1"/>
      <c r="AE230" s="34"/>
      <c r="AF230" s="61" t="s">
        <v>35</v>
      </c>
      <c r="AG230" s="61" t="s">
        <v>39</v>
      </c>
      <c r="AH230" s="61" t="s">
        <v>40</v>
      </c>
      <c r="AI230" s="102"/>
      <c r="AJ230" s="27"/>
    </row>
    <row r="231" spans="1:36" ht="13.5" hidden="1" customHeight="1" x14ac:dyDescent="0.3">
      <c r="A231" s="1"/>
      <c r="B231" s="45"/>
      <c r="C231" s="24"/>
      <c r="D231" s="157" t="s">
        <v>76</v>
      </c>
      <c r="E231" s="155"/>
      <c r="F231" s="155"/>
      <c r="G231" s="155"/>
      <c r="H231" s="155"/>
      <c r="I231" s="155"/>
      <c r="J231" s="155"/>
      <c r="K231" s="155"/>
      <c r="L231" s="155"/>
      <c r="M231" s="155"/>
      <c r="N231" s="155"/>
      <c r="O231" s="155"/>
      <c r="P231" s="155"/>
      <c r="Q231" s="155"/>
      <c r="R231" s="155"/>
      <c r="S231" s="155"/>
      <c r="T231" s="166"/>
      <c r="U231" s="15"/>
      <c r="V231" s="167">
        <v>44077</v>
      </c>
      <c r="W231" s="168"/>
      <c r="X231" s="168"/>
      <c r="Y231" s="169"/>
      <c r="Z231" s="24"/>
      <c r="AA231" s="24"/>
      <c r="AB231" s="24"/>
      <c r="AC231" s="53"/>
      <c r="AD231" s="1"/>
      <c r="AE231" s="34"/>
      <c r="AF231" s="27"/>
      <c r="AG231" s="27"/>
      <c r="AH231" s="27"/>
      <c r="AI231" s="27"/>
      <c r="AJ231" s="27"/>
    </row>
    <row r="232" spans="1:36" ht="13.5" hidden="1" customHeight="1" x14ac:dyDescent="0.3">
      <c r="A232" s="1"/>
      <c r="B232" s="45"/>
      <c r="C232" s="24"/>
      <c r="D232" s="16"/>
      <c r="E232" s="16"/>
      <c r="F232" s="16"/>
      <c r="G232" s="16"/>
      <c r="H232" s="16"/>
      <c r="I232" s="16"/>
      <c r="J232" s="16"/>
      <c r="K232" s="16"/>
      <c r="L232" s="16"/>
      <c r="M232" s="16"/>
      <c r="N232" s="16"/>
      <c r="O232" s="16"/>
      <c r="P232" s="16"/>
      <c r="Q232" s="16"/>
      <c r="R232" s="16"/>
      <c r="S232" s="16"/>
      <c r="T232" s="16"/>
      <c r="U232" s="15"/>
      <c r="V232" s="109"/>
      <c r="W232" s="109"/>
      <c r="X232" s="109"/>
      <c r="Y232" s="109"/>
      <c r="Z232" s="24"/>
      <c r="AA232" s="24"/>
      <c r="AB232" s="24"/>
      <c r="AC232" s="53"/>
      <c r="AD232" s="1"/>
      <c r="AE232" s="34"/>
      <c r="AF232" s="27"/>
      <c r="AG232" s="27"/>
      <c r="AH232" s="27"/>
      <c r="AI232" s="27"/>
      <c r="AJ232" s="27"/>
    </row>
    <row r="233" spans="1:36" ht="13.5" hidden="1" customHeight="1" x14ac:dyDescent="0.3">
      <c r="A233" s="1"/>
      <c r="B233" s="45"/>
      <c r="C233" s="24"/>
      <c r="D233" s="164" t="s">
        <v>77</v>
      </c>
      <c r="E233" s="155"/>
      <c r="F233" s="155"/>
      <c r="G233" s="155"/>
      <c r="H233" s="155"/>
      <c r="I233" s="155"/>
      <c r="J233" s="155"/>
      <c r="K233" s="155"/>
      <c r="L233" s="155"/>
      <c r="M233" s="155"/>
      <c r="N233" s="155"/>
      <c r="O233" s="155"/>
      <c r="P233" s="155"/>
      <c r="Q233" s="155"/>
      <c r="R233" s="155"/>
      <c r="S233" s="155"/>
      <c r="T233" s="166"/>
      <c r="U233" s="15"/>
      <c r="V233" s="15"/>
      <c r="W233" s="28" t="s">
        <v>43</v>
      </c>
      <c r="X233" s="24"/>
      <c r="Y233" s="24"/>
      <c r="Z233" s="24" t="s">
        <v>51</v>
      </c>
      <c r="AA233" s="24"/>
      <c r="AB233" s="24"/>
      <c r="AC233" s="53"/>
      <c r="AD233" s="1"/>
      <c r="AE233" s="34"/>
      <c r="AF233" s="27" t="b">
        <v>0</v>
      </c>
      <c r="AG233" s="27" t="b">
        <v>0</v>
      </c>
      <c r="AH233" s="27" t="b">
        <f>IF(AND(AF233,AG233),TRUE,FALSE)</f>
        <v>0</v>
      </c>
      <c r="AI233" s="27"/>
      <c r="AJ233" s="27"/>
    </row>
    <row r="234" spans="1:36" ht="13.5" hidden="1" customHeight="1" x14ac:dyDescent="0.3">
      <c r="A234" s="1"/>
      <c r="B234" s="45"/>
      <c r="C234" s="24"/>
      <c r="D234" s="157" t="s">
        <v>78</v>
      </c>
      <c r="E234" s="155"/>
      <c r="F234" s="155"/>
      <c r="G234" s="155"/>
      <c r="H234" s="155"/>
      <c r="I234" s="155"/>
      <c r="J234" s="155"/>
      <c r="K234" s="155"/>
      <c r="L234" s="155"/>
      <c r="M234" s="155"/>
      <c r="N234" s="155"/>
      <c r="O234" s="155"/>
      <c r="P234" s="155"/>
      <c r="Q234" s="166"/>
      <c r="R234" s="16"/>
      <c r="S234" s="16"/>
      <c r="T234" s="170"/>
      <c r="U234" s="155"/>
      <c r="V234" s="155"/>
      <c r="W234" s="155"/>
      <c r="X234" s="155"/>
      <c r="Y234" s="155"/>
      <c r="Z234" s="155"/>
      <c r="AA234" s="155"/>
      <c r="AB234" s="166"/>
      <c r="AC234" s="53"/>
      <c r="AD234" s="1"/>
      <c r="AE234" s="34"/>
      <c r="AF234" s="27"/>
      <c r="AG234" s="27"/>
      <c r="AH234" s="27"/>
      <c r="AI234" s="27"/>
      <c r="AJ234" s="27"/>
    </row>
    <row r="235" spans="1:36" ht="13.5" hidden="1" customHeight="1" x14ac:dyDescent="0.3">
      <c r="A235" s="1"/>
      <c r="B235" s="45"/>
      <c r="C235" s="24"/>
      <c r="D235" s="16"/>
      <c r="E235" s="16"/>
      <c r="F235" s="16"/>
      <c r="G235" s="16"/>
      <c r="H235" s="16"/>
      <c r="I235" s="16"/>
      <c r="J235" s="16"/>
      <c r="K235" s="16"/>
      <c r="L235" s="16"/>
      <c r="M235" s="16"/>
      <c r="N235" s="16"/>
      <c r="O235" s="16"/>
      <c r="P235" s="16"/>
      <c r="Q235" s="16"/>
      <c r="R235" s="16"/>
      <c r="S235" s="16"/>
      <c r="T235" s="16"/>
      <c r="U235" s="15"/>
      <c r="V235" s="15"/>
      <c r="W235" s="15"/>
      <c r="X235" s="15"/>
      <c r="Y235" s="15"/>
      <c r="Z235" s="15"/>
      <c r="AA235" s="24"/>
      <c r="AB235" s="24"/>
      <c r="AC235" s="53"/>
      <c r="AD235" s="1"/>
      <c r="AE235" s="34"/>
      <c r="AF235" s="27"/>
      <c r="AG235" s="27"/>
      <c r="AH235" s="27"/>
      <c r="AI235" s="27"/>
      <c r="AJ235" s="27"/>
    </row>
    <row r="236" spans="1:36" ht="13.5" hidden="1" customHeight="1" thickBot="1" x14ac:dyDescent="0.35">
      <c r="A236" s="1"/>
      <c r="B236" s="110"/>
      <c r="C236" s="111"/>
      <c r="D236" s="161" t="str">
        <f>IF(AG152,"Not valid without ID number of the 2BS certificate above", "This form is valid without signature. By issuing this PoS, the issuing party guarantees that all information made on this Proof of Sustainability are correct, in compliance with the requirements of 2BS and the RED," &amp; " and that the biofuel or bioliquid has not already been used to fulfil a national quota obligation.")</f>
        <v>This form is valid without signature. By issuing this PoS, the issuing party guarantees that all information made on this Proof of Sustainability are correct, in compliance with the requirements of 2BS and the RED, and that the biofuel or bioliquid has not already been used to fulfil a national quota obligation.</v>
      </c>
      <c r="E236" s="162"/>
      <c r="F236" s="162"/>
      <c r="G236" s="162"/>
      <c r="H236" s="162"/>
      <c r="I236" s="162"/>
      <c r="J236" s="162"/>
      <c r="K236" s="162"/>
      <c r="L236" s="162"/>
      <c r="M236" s="162"/>
      <c r="N236" s="162"/>
      <c r="O236" s="162"/>
      <c r="P236" s="162"/>
      <c r="Q236" s="162"/>
      <c r="R236" s="162"/>
      <c r="S236" s="162"/>
      <c r="T236" s="162"/>
      <c r="U236" s="162"/>
      <c r="V236" s="162"/>
      <c r="W236" s="162"/>
      <c r="X236" s="163"/>
      <c r="Y236" s="112"/>
      <c r="Z236" s="112"/>
      <c r="AA236" s="112"/>
      <c r="AB236" s="112"/>
      <c r="AC236" s="113"/>
      <c r="AD236" s="1"/>
      <c r="AE236" s="34"/>
      <c r="AF236" s="27"/>
      <c r="AG236" s="27"/>
      <c r="AH236" s="27"/>
      <c r="AI236" s="27"/>
      <c r="AJ236" s="27"/>
    </row>
    <row r="237" spans="1:36" ht="13.5" hidden="1"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34"/>
      <c r="AF237" s="34"/>
      <c r="AG237" s="34"/>
      <c r="AH237" s="34"/>
      <c r="AI237" s="34"/>
      <c r="AJ237" s="1"/>
    </row>
    <row r="238" spans="1:36" ht="13.5" hidden="1" customHeight="1"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34"/>
      <c r="AF238" s="34"/>
      <c r="AG238" s="34"/>
      <c r="AH238" s="34"/>
      <c r="AI238" s="34"/>
      <c r="AJ238" s="1"/>
    </row>
    <row r="239" spans="1:36" ht="13.5" hidden="1" customHeight="1" thickBot="1" x14ac:dyDescent="0.35">
      <c r="A239" s="1"/>
      <c r="B239" s="93" t="s">
        <v>79</v>
      </c>
      <c r="C239" s="94"/>
      <c r="D239" s="94"/>
      <c r="E239" s="94"/>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6"/>
      <c r="AD239" s="1"/>
      <c r="AE239" s="34"/>
      <c r="AF239" s="34"/>
      <c r="AG239" s="1"/>
      <c r="AH239" s="1"/>
      <c r="AI239" s="1"/>
      <c r="AJ239" s="1"/>
    </row>
    <row r="240" spans="1:36" ht="13.5" hidden="1" customHeight="1" x14ac:dyDescent="0.3">
      <c r="A240" s="1"/>
      <c r="B240" s="114"/>
      <c r="C240" s="115"/>
      <c r="D240" s="115"/>
      <c r="E240" s="115"/>
      <c r="F240" s="115"/>
      <c r="G240" s="115"/>
      <c r="H240" s="115"/>
      <c r="I240" s="115"/>
      <c r="J240" s="115"/>
      <c r="K240" s="115"/>
      <c r="L240" s="115"/>
      <c r="M240" s="115"/>
      <c r="N240" s="115"/>
      <c r="O240" s="115"/>
      <c r="P240" s="115"/>
      <c r="Q240" s="115"/>
      <c r="R240" s="115"/>
      <c r="S240" s="115"/>
      <c r="T240" s="116"/>
      <c r="U240" s="116"/>
      <c r="V240" s="116"/>
      <c r="W240" s="117"/>
      <c r="X240" s="117"/>
      <c r="Y240" s="117"/>
      <c r="Z240" s="117"/>
      <c r="AA240" s="117"/>
      <c r="AB240" s="117"/>
      <c r="AC240" s="118"/>
      <c r="AD240" s="1"/>
      <c r="AE240" s="34"/>
      <c r="AF240" s="34"/>
      <c r="AG240" s="1"/>
      <c r="AH240" s="1"/>
      <c r="AI240" s="1"/>
      <c r="AJ240" s="1"/>
    </row>
    <row r="241" spans="1:36" ht="13.5" hidden="1" customHeight="1" x14ac:dyDescent="0.3">
      <c r="A241" s="1"/>
      <c r="B241" s="119"/>
      <c r="C241" s="48"/>
      <c r="D241" s="16" t="s">
        <v>55</v>
      </c>
      <c r="E241" s="16"/>
      <c r="F241" s="154" t="s">
        <v>80</v>
      </c>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6"/>
      <c r="AD241" s="1"/>
      <c r="AE241" s="34"/>
      <c r="AF241" s="1"/>
      <c r="AG241" s="1"/>
      <c r="AH241" s="1"/>
      <c r="AI241" s="1"/>
      <c r="AJ241" s="1"/>
    </row>
    <row r="242" spans="1:36" ht="13.5" hidden="1" customHeight="1" x14ac:dyDescent="0.3">
      <c r="A242" s="1"/>
      <c r="B242" s="119"/>
      <c r="C242" s="48"/>
      <c r="D242" s="28"/>
      <c r="E242" s="28"/>
      <c r="F242" s="48"/>
      <c r="G242" s="28"/>
      <c r="H242" s="28"/>
      <c r="I242" s="28"/>
      <c r="J242" s="28"/>
      <c r="K242" s="28"/>
      <c r="L242" s="28"/>
      <c r="M242" s="28"/>
      <c r="N242" s="28"/>
      <c r="O242" s="28"/>
      <c r="P242" s="28"/>
      <c r="Q242" s="28"/>
      <c r="R242" s="28"/>
      <c r="S242" s="28"/>
      <c r="T242" s="28"/>
      <c r="U242" s="28"/>
      <c r="V242" s="120"/>
      <c r="W242" s="120"/>
      <c r="X242" s="120"/>
      <c r="Y242" s="120"/>
      <c r="Z242" s="120"/>
      <c r="AA242" s="120"/>
      <c r="AB242" s="120"/>
      <c r="AC242" s="121"/>
      <c r="AD242" s="1"/>
      <c r="AE242" s="34"/>
      <c r="AF242" s="1"/>
      <c r="AG242" s="1"/>
      <c r="AH242" s="1"/>
      <c r="AI242" s="1"/>
      <c r="AJ242" s="1"/>
    </row>
    <row r="243" spans="1:36" ht="13.5" hidden="1" customHeight="1" x14ac:dyDescent="0.3">
      <c r="A243" s="1"/>
      <c r="B243" s="119"/>
      <c r="C243" s="28" t="s">
        <v>56</v>
      </c>
      <c r="D243" s="16" t="s">
        <v>57</v>
      </c>
      <c r="E243" s="16"/>
      <c r="F243" s="164" t="s">
        <v>81</v>
      </c>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6"/>
      <c r="AD243" s="1"/>
      <c r="AE243" s="34"/>
      <c r="AF243" s="1"/>
      <c r="AG243" s="1"/>
      <c r="AH243" s="1"/>
      <c r="AI243" s="1"/>
      <c r="AJ243" s="1"/>
    </row>
    <row r="244" spans="1:36" ht="13.5" hidden="1" customHeight="1" x14ac:dyDescent="0.3">
      <c r="A244" s="1"/>
      <c r="B244" s="119"/>
      <c r="C244" s="28"/>
      <c r="D244" s="28"/>
      <c r="E244" s="28"/>
      <c r="F244" s="48"/>
      <c r="G244" s="28"/>
      <c r="H244" s="28"/>
      <c r="I244" s="28"/>
      <c r="J244" s="28"/>
      <c r="K244" s="28"/>
      <c r="L244" s="28"/>
      <c r="M244" s="28"/>
      <c r="N244" s="28"/>
      <c r="O244" s="28"/>
      <c r="P244" s="28"/>
      <c r="Q244" s="28"/>
      <c r="R244" s="28"/>
      <c r="S244" s="28"/>
      <c r="T244" s="28"/>
      <c r="U244" s="28"/>
      <c r="V244" s="120"/>
      <c r="W244" s="120"/>
      <c r="X244" s="120"/>
      <c r="Y244" s="120"/>
      <c r="Z244" s="120"/>
      <c r="AA244" s="120"/>
      <c r="AB244" s="120"/>
      <c r="AC244" s="121"/>
      <c r="AD244" s="1"/>
      <c r="AE244" s="34"/>
      <c r="AF244" s="1"/>
      <c r="AG244" s="1"/>
      <c r="AH244" s="1"/>
      <c r="AI244" s="1"/>
      <c r="AJ244" s="1"/>
    </row>
    <row r="245" spans="1:36" ht="13.5" hidden="1" customHeight="1" x14ac:dyDescent="0.3">
      <c r="A245" s="1"/>
      <c r="B245" s="119"/>
      <c r="C245" s="28" t="s">
        <v>56</v>
      </c>
      <c r="D245" s="16" t="s">
        <v>58</v>
      </c>
      <c r="E245" s="16"/>
      <c r="F245" s="154" t="s">
        <v>82</v>
      </c>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6"/>
      <c r="AD245" s="1"/>
      <c r="AE245" s="34"/>
      <c r="AF245" s="1"/>
      <c r="AG245" s="1"/>
      <c r="AH245" s="1"/>
      <c r="AI245" s="1"/>
      <c r="AJ245" s="1"/>
    </row>
    <row r="246" spans="1:36" ht="13.5" hidden="1" customHeight="1" x14ac:dyDescent="0.3">
      <c r="A246" s="1"/>
      <c r="B246" s="119"/>
      <c r="C246" s="28"/>
      <c r="D246" s="28"/>
      <c r="E246" s="28"/>
      <c r="F246" s="48"/>
      <c r="G246" s="28"/>
      <c r="H246" s="28"/>
      <c r="I246" s="28"/>
      <c r="J246" s="28"/>
      <c r="K246" s="28"/>
      <c r="L246" s="28"/>
      <c r="M246" s="28"/>
      <c r="N246" s="28"/>
      <c r="O246" s="28"/>
      <c r="P246" s="28"/>
      <c r="Q246" s="28"/>
      <c r="R246" s="28"/>
      <c r="S246" s="28"/>
      <c r="T246" s="28"/>
      <c r="U246" s="28"/>
      <c r="V246" s="120"/>
      <c r="W246" s="120"/>
      <c r="X246" s="120"/>
      <c r="Y246" s="120"/>
      <c r="Z246" s="120"/>
      <c r="AA246" s="120"/>
      <c r="AB246" s="120"/>
      <c r="AC246" s="121"/>
      <c r="AD246" s="1"/>
      <c r="AE246" s="34"/>
      <c r="AF246" s="1"/>
      <c r="AG246" s="1"/>
      <c r="AH246" s="1"/>
      <c r="AI246" s="1"/>
      <c r="AJ246" s="1"/>
    </row>
    <row r="247" spans="1:36" ht="13.5" hidden="1" customHeight="1" x14ac:dyDescent="0.3">
      <c r="A247" s="1"/>
      <c r="B247" s="122"/>
      <c r="C247" s="48" t="s">
        <v>56</v>
      </c>
      <c r="D247" s="123" t="s">
        <v>59</v>
      </c>
      <c r="E247" s="123"/>
      <c r="F247" s="164" t="s">
        <v>83</v>
      </c>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6"/>
      <c r="AD247" s="1"/>
      <c r="AE247" s="34"/>
      <c r="AF247" s="1"/>
      <c r="AG247" s="1"/>
      <c r="AH247" s="1"/>
      <c r="AI247" s="1"/>
      <c r="AJ247" s="1"/>
    </row>
    <row r="248" spans="1:36" ht="13.5" hidden="1" customHeight="1" x14ac:dyDescent="0.3">
      <c r="A248" s="1"/>
      <c r="B248" s="119"/>
      <c r="C248" s="28" t="s">
        <v>56</v>
      </c>
      <c r="D248" s="16" t="s">
        <v>84</v>
      </c>
      <c r="E248" s="16"/>
      <c r="F248" s="154" t="s">
        <v>85</v>
      </c>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155"/>
      <c r="AC248" s="156"/>
      <c r="AD248" s="1"/>
      <c r="AE248" s="34"/>
      <c r="AF248" s="1"/>
      <c r="AG248" s="1"/>
      <c r="AH248" s="1"/>
      <c r="AI248" s="1"/>
      <c r="AJ248" s="1"/>
    </row>
    <row r="249" spans="1:36" ht="13.5" hidden="1" customHeight="1" x14ac:dyDescent="0.3">
      <c r="A249" s="1"/>
      <c r="B249" s="119"/>
      <c r="C249" s="28"/>
      <c r="D249" s="28"/>
      <c r="E249" s="28"/>
      <c r="F249" s="48"/>
      <c r="G249" s="28"/>
      <c r="H249" s="28"/>
      <c r="I249" s="28"/>
      <c r="J249" s="28"/>
      <c r="K249" s="28"/>
      <c r="L249" s="28"/>
      <c r="M249" s="28"/>
      <c r="N249" s="28"/>
      <c r="O249" s="28"/>
      <c r="P249" s="28"/>
      <c r="Q249" s="28"/>
      <c r="R249" s="28"/>
      <c r="S249" s="28"/>
      <c r="T249" s="28"/>
      <c r="U249" s="28"/>
      <c r="V249" s="120"/>
      <c r="W249" s="120"/>
      <c r="X249" s="120"/>
      <c r="Y249" s="120"/>
      <c r="Z249" s="120"/>
      <c r="AA249" s="120"/>
      <c r="AB249" s="120"/>
      <c r="AC249" s="121"/>
      <c r="AD249" s="1"/>
      <c r="AE249" s="34"/>
      <c r="AF249" s="1"/>
      <c r="AG249" s="1"/>
      <c r="AH249" s="1"/>
      <c r="AI249" s="1"/>
      <c r="AJ249" s="1"/>
    </row>
    <row r="250" spans="1:36" ht="13.5" hidden="1" customHeight="1" x14ac:dyDescent="0.3">
      <c r="A250" s="1"/>
      <c r="B250" s="119"/>
      <c r="C250" s="28" t="s">
        <v>61</v>
      </c>
      <c r="D250" s="16" t="s">
        <v>62</v>
      </c>
      <c r="E250" s="16"/>
      <c r="F250" s="164" t="s">
        <v>86</v>
      </c>
      <c r="G250" s="155"/>
      <c r="H250" s="155"/>
      <c r="I250" s="155"/>
      <c r="J250" s="155"/>
      <c r="K250" s="155"/>
      <c r="L250" s="155"/>
      <c r="M250" s="155"/>
      <c r="N250" s="155"/>
      <c r="O250" s="155"/>
      <c r="P250" s="155"/>
      <c r="Q250" s="155"/>
      <c r="R250" s="155"/>
      <c r="S250" s="155"/>
      <c r="T250" s="155"/>
      <c r="U250" s="155"/>
      <c r="V250" s="155"/>
      <c r="W250" s="155"/>
      <c r="X250" s="155"/>
      <c r="Y250" s="155"/>
      <c r="Z250" s="155"/>
      <c r="AA250" s="155"/>
      <c r="AB250" s="155"/>
      <c r="AC250" s="156"/>
      <c r="AD250" s="1"/>
      <c r="AE250" s="34"/>
      <c r="AF250" s="1"/>
      <c r="AG250" s="1"/>
      <c r="AH250" s="1"/>
      <c r="AI250" s="1"/>
      <c r="AJ250" s="1"/>
    </row>
    <row r="251" spans="1:36" ht="13.5" hidden="1" customHeight="1" x14ac:dyDescent="0.3">
      <c r="A251" s="1"/>
      <c r="B251" s="119"/>
      <c r="C251" s="28"/>
      <c r="D251" s="28"/>
      <c r="E251" s="28"/>
      <c r="F251" s="48"/>
      <c r="G251" s="28"/>
      <c r="H251" s="28"/>
      <c r="I251" s="28"/>
      <c r="J251" s="28"/>
      <c r="K251" s="28"/>
      <c r="L251" s="28"/>
      <c r="M251" s="28"/>
      <c r="N251" s="28"/>
      <c r="O251" s="28"/>
      <c r="P251" s="28"/>
      <c r="Q251" s="28"/>
      <c r="R251" s="28"/>
      <c r="S251" s="28"/>
      <c r="T251" s="28"/>
      <c r="U251" s="28"/>
      <c r="V251" s="120"/>
      <c r="W251" s="120"/>
      <c r="X251" s="120"/>
      <c r="Y251" s="120"/>
      <c r="Z251" s="120"/>
      <c r="AA251" s="120"/>
      <c r="AB251" s="120"/>
      <c r="AC251" s="121"/>
      <c r="AD251" s="1"/>
      <c r="AE251" s="34"/>
      <c r="AF251" s="1"/>
      <c r="AG251" s="1"/>
      <c r="AH251" s="1"/>
      <c r="AI251" s="1"/>
      <c r="AJ251" s="1"/>
    </row>
    <row r="252" spans="1:36" ht="13.5" hidden="1" customHeight="1" x14ac:dyDescent="0.3">
      <c r="A252" s="1"/>
      <c r="B252" s="119"/>
      <c r="C252" s="28" t="s">
        <v>61</v>
      </c>
      <c r="D252" s="16" t="s">
        <v>63</v>
      </c>
      <c r="E252" s="16"/>
      <c r="F252" s="154" t="s">
        <v>87</v>
      </c>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155"/>
      <c r="AC252" s="156"/>
      <c r="AD252" s="1"/>
      <c r="AE252" s="34"/>
      <c r="AF252" s="1"/>
      <c r="AG252" s="1"/>
      <c r="AH252" s="1"/>
      <c r="AI252" s="1"/>
      <c r="AJ252" s="1"/>
    </row>
    <row r="253" spans="1:36" ht="13.5" hidden="1" customHeight="1" x14ac:dyDescent="0.3">
      <c r="A253" s="1"/>
      <c r="B253" s="119"/>
      <c r="C253" s="28"/>
      <c r="D253" s="28"/>
      <c r="E253" s="28"/>
      <c r="F253" s="48"/>
      <c r="G253" s="28"/>
      <c r="H253" s="28"/>
      <c r="I253" s="28"/>
      <c r="J253" s="28"/>
      <c r="K253" s="28"/>
      <c r="L253" s="28"/>
      <c r="M253" s="28"/>
      <c r="N253" s="28"/>
      <c r="O253" s="28"/>
      <c r="P253" s="28"/>
      <c r="Q253" s="28"/>
      <c r="R253" s="28"/>
      <c r="S253" s="28"/>
      <c r="T253" s="28"/>
      <c r="U253" s="28"/>
      <c r="V253" s="120"/>
      <c r="W253" s="120"/>
      <c r="X253" s="120"/>
      <c r="Y253" s="120"/>
      <c r="Z253" s="120"/>
      <c r="AA253" s="120"/>
      <c r="AB253" s="120"/>
      <c r="AC253" s="121"/>
      <c r="AD253" s="1"/>
      <c r="AE253" s="34"/>
      <c r="AF253" s="1"/>
      <c r="AG253" s="1"/>
      <c r="AH253" s="1"/>
      <c r="AI253" s="1"/>
      <c r="AJ253" s="1"/>
    </row>
    <row r="254" spans="1:36" ht="13.5" hidden="1" customHeight="1" x14ac:dyDescent="0.3">
      <c r="A254" s="1"/>
      <c r="B254" s="119"/>
      <c r="C254" s="28" t="s">
        <v>61</v>
      </c>
      <c r="D254" s="28" t="s">
        <v>64</v>
      </c>
      <c r="E254" s="28"/>
      <c r="F254" s="154" t="s">
        <v>88</v>
      </c>
      <c r="G254" s="155"/>
      <c r="H254" s="155"/>
      <c r="I254" s="155"/>
      <c r="J254" s="155"/>
      <c r="K254" s="155"/>
      <c r="L254" s="155"/>
      <c r="M254" s="155"/>
      <c r="N254" s="155"/>
      <c r="O254" s="155"/>
      <c r="P254" s="155"/>
      <c r="Q254" s="155"/>
      <c r="R254" s="155"/>
      <c r="S254" s="155"/>
      <c r="T254" s="155"/>
      <c r="U254" s="155"/>
      <c r="V254" s="155"/>
      <c r="W254" s="155"/>
      <c r="X254" s="155"/>
      <c r="Y254" s="155"/>
      <c r="Z254" s="155"/>
      <c r="AA254" s="155"/>
      <c r="AB254" s="155"/>
      <c r="AC254" s="156"/>
      <c r="AD254" s="1"/>
      <c r="AE254" s="34"/>
      <c r="AF254" s="1"/>
      <c r="AG254" s="1"/>
      <c r="AH254" s="1"/>
      <c r="AI254" s="1"/>
      <c r="AJ254" s="1"/>
    </row>
    <row r="255" spans="1:36" ht="13.5" hidden="1" customHeight="1" x14ac:dyDescent="0.3">
      <c r="A255" s="1"/>
      <c r="B255" s="119"/>
      <c r="C255" s="28"/>
      <c r="D255" s="28"/>
      <c r="E255" s="28"/>
      <c r="F255" s="48"/>
      <c r="G255" s="28"/>
      <c r="H255" s="28"/>
      <c r="I255" s="28"/>
      <c r="J255" s="28"/>
      <c r="K255" s="28"/>
      <c r="L255" s="28"/>
      <c r="M255" s="28"/>
      <c r="N255" s="28"/>
      <c r="O255" s="28"/>
      <c r="P255" s="28"/>
      <c r="Q255" s="28"/>
      <c r="R255" s="28"/>
      <c r="S255" s="28"/>
      <c r="T255" s="28"/>
      <c r="U255" s="28"/>
      <c r="V255" s="120"/>
      <c r="W255" s="120"/>
      <c r="X255" s="120"/>
      <c r="Y255" s="120"/>
      <c r="Z255" s="120"/>
      <c r="AA255" s="120"/>
      <c r="AB255" s="120"/>
      <c r="AC255" s="121"/>
      <c r="AD255" s="1"/>
      <c r="AE255" s="34"/>
      <c r="AF255" s="1"/>
      <c r="AG255" s="1"/>
      <c r="AH255" s="1"/>
      <c r="AI255" s="1"/>
      <c r="AJ255" s="1"/>
    </row>
    <row r="256" spans="1:36" ht="13.5" hidden="1" customHeight="1" x14ac:dyDescent="0.3">
      <c r="A256" s="1"/>
      <c r="B256" s="119"/>
      <c r="C256" s="28" t="s">
        <v>65</v>
      </c>
      <c r="D256" s="28" t="s">
        <v>89</v>
      </c>
      <c r="E256" s="28"/>
      <c r="F256" s="154" t="s">
        <v>90</v>
      </c>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6"/>
      <c r="AD256" s="1"/>
      <c r="AE256" s="34"/>
      <c r="AF256" s="1"/>
      <c r="AG256" s="1"/>
      <c r="AH256" s="1"/>
      <c r="AI256" s="1"/>
      <c r="AJ256" s="1"/>
    </row>
    <row r="257" spans="1:36" ht="13.5" hidden="1" customHeight="1" x14ac:dyDescent="0.3">
      <c r="A257" s="1"/>
      <c r="B257" s="119"/>
      <c r="C257" s="48"/>
      <c r="D257" s="28"/>
      <c r="E257" s="28"/>
      <c r="F257" s="28"/>
      <c r="G257" s="28"/>
      <c r="H257" s="28"/>
      <c r="I257" s="28"/>
      <c r="J257" s="28"/>
      <c r="K257" s="28"/>
      <c r="L257" s="28"/>
      <c r="M257" s="28"/>
      <c r="N257" s="28"/>
      <c r="O257" s="28"/>
      <c r="P257" s="28"/>
      <c r="Q257" s="28"/>
      <c r="R257" s="28"/>
      <c r="S257" s="28"/>
      <c r="T257" s="28"/>
      <c r="U257" s="28"/>
      <c r="V257" s="28"/>
      <c r="W257" s="120"/>
      <c r="X257" s="120"/>
      <c r="Y257" s="120"/>
      <c r="Z257" s="120"/>
      <c r="AA257" s="120"/>
      <c r="AB257" s="120"/>
      <c r="AC257" s="121"/>
      <c r="AD257" s="1"/>
      <c r="AE257" s="34"/>
      <c r="AF257" s="34"/>
      <c r="AG257" s="1"/>
      <c r="AH257" s="1"/>
      <c r="AI257" s="1"/>
      <c r="AJ257" s="1"/>
    </row>
    <row r="258" spans="1:36" ht="39" customHeight="1" x14ac:dyDescent="0.3">
      <c r="A258" s="1"/>
      <c r="B258" s="119"/>
      <c r="C258" s="48"/>
      <c r="D258" s="157" t="s">
        <v>257</v>
      </c>
      <c r="E258" s="155"/>
      <c r="F258" s="155"/>
      <c r="G258" s="155"/>
      <c r="H258" s="155"/>
      <c r="I258" s="155"/>
      <c r="J258" s="155"/>
      <c r="K258" s="155"/>
      <c r="L258" s="155"/>
      <c r="M258" s="155"/>
      <c r="N258" s="155"/>
      <c r="O258" s="155"/>
      <c r="P258" s="155"/>
      <c r="Q258" s="155"/>
      <c r="R258" s="155"/>
      <c r="S258" s="155"/>
      <c r="T258" s="155"/>
      <c r="U258" s="155"/>
      <c r="V258" s="155"/>
      <c r="W258" s="155"/>
      <c r="X258" s="155"/>
      <c r="Y258" s="155"/>
      <c r="Z258" s="155"/>
      <c r="AA258" s="155"/>
      <c r="AB258" s="155"/>
      <c r="AC258" s="156"/>
      <c r="AD258" s="1"/>
      <c r="AE258" s="34"/>
      <c r="AF258" s="34"/>
      <c r="AG258" s="1"/>
      <c r="AH258" s="1"/>
      <c r="AI258" s="1"/>
      <c r="AJ258" s="1"/>
    </row>
    <row r="259" spans="1:36" ht="14.4" x14ac:dyDescent="0.3">
      <c r="A259" s="1"/>
      <c r="B259" s="119"/>
      <c r="C259" s="48"/>
      <c r="D259" s="157" t="s">
        <v>258</v>
      </c>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6"/>
      <c r="AD259" s="1"/>
      <c r="AE259" s="34"/>
      <c r="AF259" s="34"/>
      <c r="AG259" s="1"/>
      <c r="AH259" s="1"/>
      <c r="AI259" s="1"/>
      <c r="AJ259" s="1"/>
    </row>
    <row r="260" spans="1:36" ht="49.8" customHeight="1" x14ac:dyDescent="0.3">
      <c r="A260" s="1"/>
      <c r="B260" s="119"/>
      <c r="C260" s="48"/>
      <c r="D260" s="157" t="s">
        <v>259</v>
      </c>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6"/>
      <c r="AD260" s="1"/>
      <c r="AE260" s="34"/>
      <c r="AF260" s="34"/>
      <c r="AG260" s="1"/>
      <c r="AH260" s="1"/>
      <c r="AI260" s="1"/>
      <c r="AJ260" s="1"/>
    </row>
    <row r="261" spans="1:36" ht="65.400000000000006" customHeight="1" x14ac:dyDescent="0.3">
      <c r="A261" s="1"/>
      <c r="B261" s="119"/>
      <c r="C261" s="48"/>
      <c r="D261" s="157" t="s">
        <v>260</v>
      </c>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6"/>
      <c r="AD261" s="1"/>
      <c r="AE261" s="34"/>
      <c r="AF261" s="34"/>
      <c r="AG261" s="1"/>
      <c r="AH261" s="1"/>
      <c r="AI261" s="1"/>
      <c r="AJ261" s="1"/>
    </row>
    <row r="262" spans="1:3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34"/>
      <c r="AF262" s="34"/>
      <c r="AG262" s="1"/>
      <c r="AH262" s="1"/>
      <c r="AI262" s="1"/>
      <c r="AJ262" s="1"/>
    </row>
    <row r="263" spans="1:3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34"/>
      <c r="AF263" s="34"/>
      <c r="AG263" s="1"/>
      <c r="AH263" s="1"/>
      <c r="AI263" s="1"/>
      <c r="AJ263" s="1"/>
    </row>
    <row r="264" spans="1:3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34"/>
      <c r="AF264" s="34"/>
      <c r="AG264" s="1"/>
      <c r="AH264" s="1"/>
      <c r="AI264" s="1"/>
      <c r="AJ264" s="1"/>
    </row>
    <row r="265" spans="1:3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34"/>
      <c r="AF265" s="34"/>
      <c r="AG265" s="1"/>
      <c r="AH265" s="1"/>
      <c r="AI265" s="1"/>
      <c r="AJ265" s="1"/>
    </row>
    <row r="266" spans="1:3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34"/>
      <c r="AF266" s="34"/>
      <c r="AG266" s="1"/>
      <c r="AH266" s="1"/>
      <c r="AI266" s="1"/>
      <c r="AJ266" s="1"/>
    </row>
    <row r="267" spans="1:3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34"/>
      <c r="AF267" s="34"/>
      <c r="AG267" s="1"/>
      <c r="AH267" s="1"/>
      <c r="AI267" s="1"/>
      <c r="AJ267" s="1"/>
    </row>
    <row r="268" spans="1:3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34"/>
      <c r="AF268" s="34"/>
      <c r="AG268" s="1"/>
      <c r="AH268" s="1"/>
      <c r="AI268" s="1"/>
      <c r="AJ268" s="1"/>
    </row>
    <row r="269" spans="1:3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34"/>
      <c r="AF269" s="34"/>
      <c r="AG269" s="1"/>
      <c r="AH269" s="1"/>
      <c r="AI269" s="1"/>
      <c r="AJ269" s="1"/>
    </row>
    <row r="270" spans="1:3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34"/>
      <c r="AF270" s="34"/>
      <c r="AG270" s="1"/>
      <c r="AH270" s="1"/>
      <c r="AI270" s="1"/>
      <c r="AJ270" s="1"/>
    </row>
    <row r="271" spans="1:3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34"/>
      <c r="AF271" s="34"/>
      <c r="AG271" s="1"/>
      <c r="AH271" s="1"/>
      <c r="AI271" s="1"/>
      <c r="AJ271" s="1"/>
    </row>
    <row r="272" spans="1:3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34"/>
      <c r="AF272" s="34"/>
      <c r="AG272" s="1"/>
      <c r="AH272" s="1"/>
      <c r="AI272" s="1"/>
      <c r="AJ272" s="1"/>
    </row>
    <row r="273" spans="1:3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34"/>
      <c r="AF273" s="34"/>
      <c r="AG273" s="1"/>
      <c r="AH273" s="1"/>
      <c r="AI273" s="1"/>
      <c r="AJ273" s="1"/>
    </row>
    <row r="274" spans="1:3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34"/>
      <c r="AF274" s="34"/>
      <c r="AG274" s="1"/>
      <c r="AH274" s="1"/>
      <c r="AI274" s="1"/>
      <c r="AJ274" s="1"/>
    </row>
    <row r="275" spans="1:3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34"/>
      <c r="AF275" s="34"/>
      <c r="AG275" s="1"/>
      <c r="AH275" s="1"/>
      <c r="AI275" s="1"/>
      <c r="AJ275" s="1"/>
    </row>
    <row r="276" spans="1:3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34"/>
      <c r="AF276" s="34"/>
      <c r="AG276" s="1"/>
      <c r="AH276" s="1"/>
      <c r="AI276" s="1"/>
      <c r="AJ276" s="1"/>
    </row>
    <row r="277" spans="1:3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34"/>
      <c r="AF277" s="34"/>
      <c r="AG277" s="1"/>
      <c r="AH277" s="1"/>
      <c r="AI277" s="1"/>
      <c r="AJ277" s="1"/>
    </row>
    <row r="278" spans="1:3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34"/>
      <c r="AF278" s="34"/>
      <c r="AG278" s="1"/>
      <c r="AH278" s="1"/>
      <c r="AI278" s="1"/>
      <c r="AJ278" s="1"/>
    </row>
    <row r="279" spans="1:3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34"/>
      <c r="AF279" s="34"/>
      <c r="AG279" s="1"/>
      <c r="AH279" s="1"/>
      <c r="AI279" s="1"/>
      <c r="AJ279" s="1"/>
    </row>
    <row r="280" spans="1:3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34"/>
      <c r="AF280" s="34"/>
      <c r="AG280" s="1"/>
      <c r="AH280" s="1"/>
      <c r="AI280" s="1"/>
      <c r="AJ280" s="1"/>
    </row>
    <row r="281" spans="1:3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34"/>
      <c r="AF281" s="34"/>
      <c r="AG281" s="1"/>
      <c r="AH281" s="1"/>
      <c r="AI281" s="1"/>
      <c r="AJ281" s="1"/>
    </row>
    <row r="282" spans="1:3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34"/>
      <c r="AF282" s="34"/>
      <c r="AG282" s="1"/>
      <c r="AH282" s="1"/>
      <c r="AI282" s="1"/>
      <c r="AJ282" s="1"/>
    </row>
    <row r="283" spans="1:3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34"/>
      <c r="AF283" s="34"/>
      <c r="AG283" s="1"/>
      <c r="AH283" s="1"/>
      <c r="AI283" s="1"/>
      <c r="AJ283" s="1"/>
    </row>
    <row r="284" spans="1:3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34"/>
      <c r="AF284" s="34"/>
      <c r="AG284" s="1"/>
      <c r="AH284" s="1"/>
      <c r="AI284" s="1"/>
      <c r="AJ284" s="1"/>
    </row>
    <row r="285" spans="1:3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34"/>
      <c r="AF285" s="34"/>
      <c r="AG285" s="1"/>
      <c r="AH285" s="1"/>
      <c r="AI285" s="1"/>
      <c r="AJ285" s="1"/>
    </row>
    <row r="286" spans="1:3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34"/>
      <c r="AF286" s="34"/>
      <c r="AG286" s="1"/>
      <c r="AH286" s="1"/>
      <c r="AI286" s="1"/>
      <c r="AJ286" s="1"/>
    </row>
    <row r="287" spans="1:3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34"/>
      <c r="AF287" s="34"/>
      <c r="AG287" s="1"/>
      <c r="AH287" s="1"/>
      <c r="AI287" s="1"/>
      <c r="AJ287" s="1"/>
    </row>
    <row r="288" spans="1:3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34"/>
      <c r="AF288" s="34"/>
      <c r="AG288" s="1"/>
      <c r="AH288" s="1"/>
      <c r="AI288" s="1"/>
      <c r="AJ288" s="1"/>
    </row>
    <row r="289" spans="1:3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34"/>
      <c r="AF289" s="34"/>
      <c r="AG289" s="1"/>
      <c r="AH289" s="1"/>
      <c r="AI289" s="1"/>
      <c r="AJ289" s="1"/>
    </row>
    <row r="290" spans="1:3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34"/>
      <c r="AF290" s="34"/>
      <c r="AG290" s="1"/>
      <c r="AH290" s="1"/>
      <c r="AI290" s="1"/>
      <c r="AJ290" s="1"/>
    </row>
    <row r="291" spans="1:3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34"/>
      <c r="AF291" s="34"/>
      <c r="AG291" s="1"/>
      <c r="AH291" s="1"/>
      <c r="AI291" s="1"/>
      <c r="AJ291" s="1"/>
    </row>
    <row r="292" spans="1:3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34"/>
      <c r="AF292" s="34"/>
      <c r="AG292" s="1"/>
      <c r="AH292" s="1"/>
      <c r="AI292" s="1"/>
      <c r="AJ292" s="1"/>
    </row>
    <row r="293" spans="1:3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34"/>
      <c r="AF293" s="34"/>
      <c r="AG293" s="1"/>
      <c r="AH293" s="1"/>
      <c r="AI293" s="1"/>
      <c r="AJ293" s="1"/>
    </row>
    <row r="294" spans="1:3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34"/>
      <c r="AF294" s="34"/>
      <c r="AG294" s="1"/>
      <c r="AH294" s="1"/>
      <c r="AI294" s="1"/>
      <c r="AJ294" s="1"/>
    </row>
    <row r="295" spans="1:3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34"/>
      <c r="AF295" s="34"/>
      <c r="AG295" s="1"/>
      <c r="AH295" s="1"/>
      <c r="AI295" s="1"/>
      <c r="AJ295" s="1"/>
    </row>
    <row r="296" spans="1:3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34"/>
      <c r="AF296" s="34"/>
      <c r="AG296" s="1"/>
      <c r="AH296" s="1"/>
      <c r="AI296" s="1"/>
      <c r="AJ296" s="1"/>
    </row>
    <row r="297" spans="1:3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34"/>
      <c r="AF297" s="34"/>
      <c r="AG297" s="1"/>
      <c r="AH297" s="1"/>
      <c r="AI297" s="1"/>
      <c r="AJ297" s="1"/>
    </row>
    <row r="298" spans="1:3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34"/>
      <c r="AF298" s="34"/>
      <c r="AG298" s="1"/>
      <c r="AH298" s="1"/>
      <c r="AI298" s="1"/>
      <c r="AJ298" s="1"/>
    </row>
    <row r="299" spans="1:3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34"/>
      <c r="AF299" s="34"/>
      <c r="AG299" s="1"/>
      <c r="AH299" s="1"/>
      <c r="AI299" s="1"/>
      <c r="AJ299" s="1"/>
    </row>
    <row r="300" spans="1:3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34"/>
      <c r="AF300" s="34"/>
      <c r="AG300" s="1"/>
      <c r="AH300" s="1"/>
      <c r="AI300" s="1"/>
      <c r="AJ300" s="1"/>
    </row>
    <row r="301" spans="1:3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34"/>
      <c r="AF301" s="34"/>
      <c r="AG301" s="1"/>
      <c r="AH301" s="1"/>
      <c r="AI301" s="1"/>
      <c r="AJ301" s="1"/>
    </row>
    <row r="302" spans="1:3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34"/>
      <c r="AF302" s="34"/>
      <c r="AG302" s="1"/>
      <c r="AH302" s="1"/>
      <c r="AI302" s="1"/>
      <c r="AJ302" s="1"/>
    </row>
    <row r="303" spans="1:3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34"/>
      <c r="AF303" s="34"/>
      <c r="AG303" s="1"/>
      <c r="AH303" s="1"/>
      <c r="AI303" s="1"/>
      <c r="AJ303" s="1"/>
    </row>
    <row r="304" spans="1:3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34"/>
      <c r="AF304" s="34"/>
      <c r="AG304" s="1"/>
      <c r="AH304" s="1"/>
      <c r="AI304" s="1"/>
      <c r="AJ304" s="1"/>
    </row>
    <row r="305" spans="1:3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34"/>
      <c r="AF305" s="34"/>
      <c r="AG305" s="1"/>
      <c r="AH305" s="1"/>
      <c r="AI305" s="1"/>
      <c r="AJ305" s="1"/>
    </row>
    <row r="306" spans="1:3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34"/>
      <c r="AF306" s="34"/>
      <c r="AG306" s="1"/>
      <c r="AH306" s="1"/>
      <c r="AI306" s="1"/>
      <c r="AJ306" s="1"/>
    </row>
    <row r="307" spans="1:3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34"/>
      <c r="AF307" s="34"/>
      <c r="AG307" s="1"/>
      <c r="AH307" s="1"/>
      <c r="AI307" s="1"/>
      <c r="AJ307" s="1"/>
    </row>
    <row r="308" spans="1:3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34"/>
      <c r="AF308" s="34"/>
      <c r="AG308" s="1"/>
      <c r="AH308" s="1"/>
      <c r="AI308" s="1"/>
      <c r="AJ308" s="1"/>
    </row>
    <row r="309" spans="1:3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34"/>
      <c r="AF309" s="34"/>
      <c r="AG309" s="1"/>
      <c r="AH309" s="1"/>
      <c r="AI309" s="1"/>
      <c r="AJ309" s="1"/>
    </row>
    <row r="310" spans="1:3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34"/>
      <c r="AF310" s="34"/>
      <c r="AG310" s="1"/>
      <c r="AH310" s="1"/>
      <c r="AI310" s="1"/>
      <c r="AJ310" s="1"/>
    </row>
    <row r="311" spans="1:3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34"/>
      <c r="AF311" s="34"/>
      <c r="AG311" s="1"/>
      <c r="AH311" s="1"/>
      <c r="AI311" s="1"/>
      <c r="AJ311" s="1"/>
    </row>
    <row r="312" spans="1:3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34"/>
      <c r="AF312" s="34"/>
      <c r="AG312" s="1"/>
      <c r="AH312" s="1"/>
      <c r="AI312" s="1"/>
      <c r="AJ312" s="1"/>
    </row>
    <row r="313" spans="1:3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34"/>
      <c r="AF313" s="34"/>
      <c r="AG313" s="1"/>
      <c r="AH313" s="1"/>
      <c r="AI313" s="1"/>
      <c r="AJ313" s="1"/>
    </row>
    <row r="314" spans="1:3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34"/>
      <c r="AF314" s="34"/>
      <c r="AG314" s="1"/>
      <c r="AH314" s="1"/>
      <c r="AI314" s="1"/>
      <c r="AJ314" s="1"/>
    </row>
    <row r="315" spans="1:3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34"/>
      <c r="AF315" s="34"/>
      <c r="AG315" s="1"/>
      <c r="AH315" s="1"/>
      <c r="AI315" s="1"/>
      <c r="AJ315" s="1"/>
    </row>
    <row r="316" spans="1:3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34"/>
      <c r="AF316" s="34"/>
      <c r="AG316" s="1"/>
      <c r="AH316" s="1"/>
      <c r="AI316" s="1"/>
      <c r="AJ316" s="1"/>
    </row>
    <row r="317" spans="1:3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34"/>
      <c r="AF317" s="34"/>
      <c r="AG317" s="1"/>
      <c r="AH317" s="1"/>
      <c r="AI317" s="1"/>
      <c r="AJ317" s="1"/>
    </row>
    <row r="318" spans="1:3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34"/>
      <c r="AF318" s="34"/>
      <c r="AG318" s="1"/>
      <c r="AH318" s="1"/>
      <c r="AI318" s="1"/>
      <c r="AJ318" s="1"/>
    </row>
    <row r="319" spans="1:3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34"/>
      <c r="AF319" s="34"/>
      <c r="AG319" s="1"/>
      <c r="AH319" s="1"/>
      <c r="AI319" s="1"/>
      <c r="AJ319" s="1"/>
    </row>
    <row r="320" spans="1:3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34"/>
      <c r="AF320" s="34"/>
      <c r="AG320" s="1"/>
      <c r="AH320" s="1"/>
      <c r="AI320" s="1"/>
      <c r="AJ320" s="1"/>
    </row>
    <row r="321" spans="1:3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34"/>
      <c r="AF321" s="34"/>
      <c r="AG321" s="1"/>
      <c r="AH321" s="1"/>
      <c r="AI321" s="1"/>
      <c r="AJ321" s="1"/>
    </row>
    <row r="322" spans="1:3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34"/>
      <c r="AF322" s="34"/>
      <c r="AG322" s="1"/>
      <c r="AH322" s="1"/>
      <c r="AI322" s="1"/>
      <c r="AJ322" s="1"/>
    </row>
    <row r="323" spans="1:3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34"/>
      <c r="AF323" s="34"/>
      <c r="AG323" s="1"/>
      <c r="AH323" s="1"/>
      <c r="AI323" s="1"/>
      <c r="AJ323" s="1"/>
    </row>
    <row r="324" spans="1:3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34"/>
      <c r="AF324" s="34"/>
      <c r="AG324" s="1"/>
      <c r="AH324" s="1"/>
      <c r="AI324" s="1"/>
      <c r="AJ324" s="1"/>
    </row>
    <row r="325" spans="1:3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34"/>
      <c r="AF325" s="34"/>
      <c r="AG325" s="1"/>
      <c r="AH325" s="1"/>
      <c r="AI325" s="1"/>
      <c r="AJ325" s="1"/>
    </row>
    <row r="326" spans="1:3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34"/>
      <c r="AF326" s="34"/>
      <c r="AG326" s="1"/>
      <c r="AH326" s="1"/>
      <c r="AI326" s="1"/>
      <c r="AJ326" s="1"/>
    </row>
    <row r="327" spans="1:3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34"/>
      <c r="AF327" s="34"/>
      <c r="AG327" s="1"/>
      <c r="AH327" s="1"/>
      <c r="AI327" s="1"/>
      <c r="AJ327" s="1"/>
    </row>
    <row r="328" spans="1:3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34"/>
      <c r="AF328" s="34"/>
      <c r="AG328" s="1"/>
      <c r="AH328" s="1"/>
      <c r="AI328" s="1"/>
      <c r="AJ328" s="1"/>
    </row>
    <row r="329" spans="1:3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34"/>
      <c r="AF329" s="34"/>
      <c r="AG329" s="1"/>
      <c r="AH329" s="1"/>
      <c r="AI329" s="1"/>
      <c r="AJ329" s="1"/>
    </row>
    <row r="330" spans="1:3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34"/>
      <c r="AF330" s="34"/>
      <c r="AG330" s="1"/>
      <c r="AH330" s="1"/>
      <c r="AI330" s="1"/>
      <c r="AJ330" s="1"/>
    </row>
    <row r="331" spans="1:3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34"/>
      <c r="AF331" s="34"/>
      <c r="AG331" s="1"/>
      <c r="AH331" s="1"/>
      <c r="AI331" s="1"/>
      <c r="AJ331" s="1"/>
    </row>
    <row r="332" spans="1:3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34"/>
      <c r="AF332" s="34"/>
      <c r="AG332" s="1"/>
      <c r="AH332" s="1"/>
      <c r="AI332" s="1"/>
      <c r="AJ332" s="1"/>
    </row>
    <row r="333" spans="1:3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34"/>
      <c r="AF333" s="34"/>
      <c r="AG333" s="1"/>
      <c r="AH333" s="1"/>
      <c r="AI333" s="1"/>
      <c r="AJ333" s="1"/>
    </row>
    <row r="334" spans="1:3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34"/>
      <c r="AF334" s="34"/>
      <c r="AG334" s="1"/>
      <c r="AH334" s="1"/>
      <c r="AI334" s="1"/>
      <c r="AJ334" s="1"/>
    </row>
    <row r="335" spans="1:3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34"/>
      <c r="AF335" s="34"/>
      <c r="AG335" s="1"/>
      <c r="AH335" s="1"/>
      <c r="AI335" s="1"/>
      <c r="AJ335" s="1"/>
    </row>
    <row r="336" spans="1:3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34"/>
      <c r="AF336" s="34"/>
      <c r="AG336" s="1"/>
      <c r="AH336" s="1"/>
      <c r="AI336" s="1"/>
      <c r="AJ336" s="1"/>
    </row>
    <row r="337" spans="1:3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34"/>
      <c r="AF337" s="34"/>
      <c r="AG337" s="1"/>
      <c r="AH337" s="1"/>
      <c r="AI337" s="1"/>
      <c r="AJ337" s="1"/>
    </row>
    <row r="338" spans="1:3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34"/>
      <c r="AF338" s="34"/>
      <c r="AG338" s="1"/>
      <c r="AH338" s="1"/>
      <c r="AI338" s="1"/>
      <c r="AJ338" s="1"/>
    </row>
    <row r="339" spans="1:3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34"/>
      <c r="AF339" s="34"/>
      <c r="AG339" s="1"/>
      <c r="AH339" s="1"/>
      <c r="AI339" s="1"/>
      <c r="AJ339" s="1"/>
    </row>
    <row r="340" spans="1:3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34"/>
      <c r="AF340" s="34"/>
      <c r="AG340" s="1"/>
      <c r="AH340" s="1"/>
      <c r="AI340" s="1"/>
      <c r="AJ340" s="1"/>
    </row>
    <row r="341" spans="1:3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34"/>
      <c r="AF341" s="34"/>
      <c r="AG341" s="1"/>
      <c r="AH341" s="1"/>
      <c r="AI341" s="1"/>
      <c r="AJ341" s="1"/>
    </row>
    <row r="342" spans="1:3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34"/>
      <c r="AF342" s="34"/>
      <c r="AG342" s="1"/>
      <c r="AH342" s="1"/>
      <c r="AI342" s="1"/>
      <c r="AJ342" s="1"/>
    </row>
    <row r="343" spans="1:3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34"/>
      <c r="AF343" s="34"/>
      <c r="AG343" s="1"/>
      <c r="AH343" s="1"/>
      <c r="AI343" s="1"/>
      <c r="AJ343" s="1"/>
    </row>
    <row r="344" spans="1:3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34"/>
      <c r="AF344" s="34"/>
      <c r="AG344" s="1"/>
      <c r="AH344" s="1"/>
      <c r="AI344" s="1"/>
      <c r="AJ344" s="1"/>
    </row>
    <row r="345" spans="1:3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34"/>
      <c r="AF345" s="34"/>
      <c r="AG345" s="1"/>
      <c r="AH345" s="1"/>
      <c r="AI345" s="1"/>
      <c r="AJ345" s="1"/>
    </row>
    <row r="346" spans="1:3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34"/>
      <c r="AF346" s="34"/>
      <c r="AG346" s="1"/>
      <c r="AH346" s="1"/>
      <c r="AI346" s="1"/>
      <c r="AJ346" s="1"/>
    </row>
    <row r="347" spans="1:3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34"/>
      <c r="AF347" s="34"/>
      <c r="AG347" s="1"/>
      <c r="AH347" s="1"/>
      <c r="AI347" s="1"/>
      <c r="AJ347" s="1"/>
    </row>
    <row r="348" spans="1:3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34"/>
      <c r="AF348" s="34"/>
      <c r="AG348" s="1"/>
      <c r="AH348" s="1"/>
      <c r="AI348" s="1"/>
      <c r="AJ348" s="1"/>
    </row>
    <row r="349" spans="1:3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34"/>
      <c r="AF349" s="34"/>
      <c r="AG349" s="1"/>
      <c r="AH349" s="1"/>
      <c r="AI349" s="1"/>
      <c r="AJ349" s="1"/>
    </row>
    <row r="350" spans="1:3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34"/>
      <c r="AF350" s="34"/>
      <c r="AG350" s="1"/>
      <c r="AH350" s="1"/>
      <c r="AI350" s="1"/>
      <c r="AJ350" s="1"/>
    </row>
    <row r="351" spans="1:3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34"/>
      <c r="AF351" s="34"/>
      <c r="AG351" s="1"/>
      <c r="AH351" s="1"/>
      <c r="AI351" s="1"/>
      <c r="AJ351" s="1"/>
    </row>
    <row r="352" spans="1:3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34"/>
      <c r="AF352" s="34"/>
      <c r="AG352" s="1"/>
      <c r="AH352" s="1"/>
      <c r="AI352" s="1"/>
      <c r="AJ352" s="1"/>
    </row>
    <row r="353" spans="1:3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34"/>
      <c r="AF353" s="34"/>
      <c r="AG353" s="1"/>
      <c r="AH353" s="1"/>
      <c r="AI353" s="1"/>
      <c r="AJ353" s="1"/>
    </row>
    <row r="354" spans="1:3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34"/>
      <c r="AF354" s="34"/>
      <c r="AG354" s="1"/>
      <c r="AH354" s="1"/>
      <c r="AI354" s="1"/>
      <c r="AJ354" s="1"/>
    </row>
    <row r="355" spans="1:3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34"/>
      <c r="AF355" s="34"/>
      <c r="AG355" s="1"/>
      <c r="AH355" s="1"/>
      <c r="AI355" s="1"/>
      <c r="AJ355" s="1"/>
    </row>
    <row r="356" spans="1:3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34"/>
      <c r="AF356" s="34"/>
      <c r="AG356" s="1"/>
      <c r="AH356" s="1"/>
      <c r="AI356" s="1"/>
      <c r="AJ356" s="1"/>
    </row>
    <row r="357" spans="1:3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34"/>
      <c r="AF357" s="34"/>
      <c r="AG357" s="1"/>
      <c r="AH357" s="1"/>
      <c r="AI357" s="1"/>
      <c r="AJ357" s="1"/>
    </row>
    <row r="358" spans="1:3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34"/>
      <c r="AF358" s="34"/>
      <c r="AG358" s="1"/>
      <c r="AH358" s="1"/>
      <c r="AI358" s="1"/>
      <c r="AJ358" s="1"/>
    </row>
    <row r="359" spans="1:3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34"/>
      <c r="AF359" s="34"/>
      <c r="AG359" s="1"/>
      <c r="AH359" s="1"/>
      <c r="AI359" s="1"/>
      <c r="AJ359" s="1"/>
    </row>
    <row r="360" spans="1:3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34"/>
      <c r="AF360" s="34"/>
      <c r="AG360" s="1"/>
      <c r="AH360" s="1"/>
      <c r="AI360" s="1"/>
      <c r="AJ360" s="1"/>
    </row>
    <row r="361" spans="1:3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34"/>
      <c r="AF361" s="34"/>
      <c r="AG361" s="1"/>
      <c r="AH361" s="1"/>
      <c r="AI361" s="1"/>
      <c r="AJ361" s="1"/>
    </row>
    <row r="362" spans="1:3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34"/>
      <c r="AF362" s="34"/>
      <c r="AG362" s="1"/>
      <c r="AH362" s="1"/>
      <c r="AI362" s="1"/>
      <c r="AJ362" s="1"/>
    </row>
    <row r="363" spans="1:3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34"/>
      <c r="AF363" s="34"/>
      <c r="AG363" s="1"/>
      <c r="AH363" s="1"/>
      <c r="AI363" s="1"/>
      <c r="AJ363" s="1"/>
    </row>
    <row r="364" spans="1:3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34"/>
      <c r="AF364" s="34"/>
      <c r="AG364" s="1"/>
      <c r="AH364" s="1"/>
      <c r="AI364" s="1"/>
      <c r="AJ364" s="1"/>
    </row>
    <row r="365" spans="1:3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34"/>
      <c r="AF365" s="34"/>
      <c r="AG365" s="1"/>
      <c r="AH365" s="1"/>
      <c r="AI365" s="1"/>
      <c r="AJ365" s="1"/>
    </row>
    <row r="366" spans="1:3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34"/>
      <c r="AF366" s="34"/>
      <c r="AG366" s="1"/>
      <c r="AH366" s="1"/>
      <c r="AI366" s="1"/>
      <c r="AJ366" s="1"/>
    </row>
    <row r="367" spans="1:3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34"/>
      <c r="AF367" s="34"/>
      <c r="AG367" s="1"/>
      <c r="AH367" s="1"/>
      <c r="AI367" s="1"/>
      <c r="AJ367" s="1"/>
    </row>
    <row r="368" spans="1:3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34"/>
      <c r="AF368" s="34"/>
      <c r="AG368" s="1"/>
      <c r="AH368" s="1"/>
      <c r="AI368" s="1"/>
      <c r="AJ368" s="1"/>
    </row>
    <row r="369" spans="1:3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34"/>
      <c r="AF369" s="34"/>
      <c r="AG369" s="1"/>
      <c r="AH369" s="1"/>
      <c r="AI369" s="1"/>
      <c r="AJ369" s="1"/>
    </row>
    <row r="370" spans="1:3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34"/>
      <c r="AF370" s="34"/>
      <c r="AG370" s="1"/>
      <c r="AH370" s="1"/>
      <c r="AI370" s="1"/>
      <c r="AJ370" s="1"/>
    </row>
    <row r="371" spans="1:3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34"/>
      <c r="AF371" s="34"/>
      <c r="AG371" s="1"/>
      <c r="AH371" s="1"/>
      <c r="AI371" s="1"/>
      <c r="AJ371" s="1"/>
    </row>
    <row r="372" spans="1:3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34"/>
      <c r="AF372" s="34"/>
      <c r="AG372" s="1"/>
      <c r="AH372" s="1"/>
      <c r="AI372" s="1"/>
      <c r="AJ372" s="1"/>
    </row>
    <row r="373" spans="1:3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34"/>
      <c r="AF373" s="34"/>
      <c r="AG373" s="1"/>
      <c r="AH373" s="1"/>
      <c r="AI373" s="1"/>
      <c r="AJ373" s="1"/>
    </row>
    <row r="374" spans="1:3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34"/>
      <c r="AF374" s="34"/>
      <c r="AG374" s="1"/>
      <c r="AH374" s="1"/>
      <c r="AI374" s="1"/>
      <c r="AJ374" s="1"/>
    </row>
    <row r="375" spans="1:3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34"/>
      <c r="AF375" s="34"/>
      <c r="AG375" s="1"/>
      <c r="AH375" s="1"/>
      <c r="AI375" s="1"/>
      <c r="AJ375" s="1"/>
    </row>
    <row r="376" spans="1:3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34"/>
      <c r="AF376" s="34"/>
      <c r="AG376" s="1"/>
      <c r="AH376" s="1"/>
      <c r="AI376" s="1"/>
      <c r="AJ376" s="1"/>
    </row>
    <row r="377" spans="1:3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34"/>
      <c r="AF377" s="34"/>
      <c r="AG377" s="1"/>
      <c r="AH377" s="1"/>
      <c r="AI377" s="1"/>
      <c r="AJ377" s="1"/>
    </row>
    <row r="378" spans="1:3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34"/>
      <c r="AF378" s="34"/>
      <c r="AG378" s="1"/>
      <c r="AH378" s="1"/>
      <c r="AI378" s="1"/>
      <c r="AJ378" s="1"/>
    </row>
    <row r="379" spans="1:3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34"/>
      <c r="AF379" s="34"/>
      <c r="AG379" s="1"/>
      <c r="AH379" s="1"/>
      <c r="AI379" s="1"/>
      <c r="AJ379" s="1"/>
    </row>
    <row r="380" spans="1:3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34"/>
      <c r="AF380" s="34"/>
      <c r="AG380" s="1"/>
      <c r="AH380" s="1"/>
      <c r="AI380" s="1"/>
      <c r="AJ380" s="1"/>
    </row>
    <row r="381" spans="1:3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34"/>
      <c r="AF381" s="34"/>
      <c r="AG381" s="1"/>
      <c r="AH381" s="1"/>
      <c r="AI381" s="1"/>
      <c r="AJ381" s="1"/>
    </row>
    <row r="382" spans="1:3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34"/>
      <c r="AF382" s="34"/>
      <c r="AG382" s="1"/>
      <c r="AH382" s="1"/>
      <c r="AI382" s="1"/>
      <c r="AJ382" s="1"/>
    </row>
    <row r="383" spans="1:3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34"/>
      <c r="AF383" s="34"/>
      <c r="AG383" s="1"/>
      <c r="AH383" s="1"/>
      <c r="AI383" s="1"/>
      <c r="AJ383" s="1"/>
    </row>
    <row r="384" spans="1:3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34"/>
      <c r="AF384" s="34"/>
      <c r="AG384" s="1"/>
      <c r="AH384" s="1"/>
      <c r="AI384" s="1"/>
      <c r="AJ384" s="1"/>
    </row>
    <row r="385" spans="1:3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34"/>
      <c r="AF385" s="34"/>
      <c r="AG385" s="1"/>
      <c r="AH385" s="1"/>
      <c r="AI385" s="1"/>
      <c r="AJ385" s="1"/>
    </row>
    <row r="386" spans="1:3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34"/>
      <c r="AF386" s="34"/>
      <c r="AG386" s="1"/>
      <c r="AH386" s="1"/>
      <c r="AI386" s="1"/>
      <c r="AJ386" s="1"/>
    </row>
    <row r="387" spans="1:3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34"/>
      <c r="AF387" s="34"/>
      <c r="AG387" s="1"/>
      <c r="AH387" s="1"/>
      <c r="AI387" s="1"/>
      <c r="AJ387" s="1"/>
    </row>
    <row r="388" spans="1:3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34"/>
      <c r="AF388" s="34"/>
      <c r="AG388" s="1"/>
      <c r="AH388" s="1"/>
      <c r="AI388" s="1"/>
      <c r="AJ388" s="1"/>
    </row>
    <row r="389" spans="1:3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34"/>
      <c r="AF389" s="34"/>
      <c r="AG389" s="1"/>
      <c r="AH389" s="1"/>
      <c r="AI389" s="1"/>
      <c r="AJ389" s="1"/>
    </row>
    <row r="390" spans="1:3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34"/>
      <c r="AF390" s="34"/>
      <c r="AG390" s="1"/>
      <c r="AH390" s="1"/>
      <c r="AI390" s="1"/>
      <c r="AJ390" s="1"/>
    </row>
    <row r="391" spans="1:3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34"/>
      <c r="AF391" s="34"/>
      <c r="AG391" s="1"/>
      <c r="AH391" s="1"/>
      <c r="AI391" s="1"/>
      <c r="AJ391" s="1"/>
    </row>
    <row r="392" spans="1:3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34"/>
      <c r="AF392" s="34"/>
      <c r="AG392" s="1"/>
      <c r="AH392" s="1"/>
      <c r="AI392" s="1"/>
      <c r="AJ392" s="1"/>
    </row>
    <row r="393" spans="1:3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34"/>
      <c r="AF393" s="34"/>
      <c r="AG393" s="1"/>
      <c r="AH393" s="1"/>
      <c r="AI393" s="1"/>
      <c r="AJ393" s="1"/>
    </row>
    <row r="394" spans="1:3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34"/>
      <c r="AF394" s="34"/>
      <c r="AG394" s="1"/>
      <c r="AH394" s="1"/>
      <c r="AI394" s="1"/>
      <c r="AJ394" s="1"/>
    </row>
    <row r="395" spans="1:3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34"/>
      <c r="AF395" s="34"/>
      <c r="AG395" s="1"/>
      <c r="AH395" s="1"/>
      <c r="AI395" s="1"/>
      <c r="AJ395" s="1"/>
    </row>
    <row r="396" spans="1:3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34"/>
      <c r="AF396" s="34"/>
      <c r="AG396" s="1"/>
      <c r="AH396" s="1"/>
      <c r="AI396" s="1"/>
      <c r="AJ396" s="1"/>
    </row>
    <row r="397" spans="1:3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34"/>
      <c r="AF397" s="34"/>
      <c r="AG397" s="1"/>
      <c r="AH397" s="1"/>
      <c r="AI397" s="1"/>
      <c r="AJ397" s="1"/>
    </row>
    <row r="398" spans="1:3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34"/>
      <c r="AF398" s="34"/>
      <c r="AG398" s="1"/>
      <c r="AH398" s="1"/>
      <c r="AI398" s="1"/>
      <c r="AJ398" s="1"/>
    </row>
    <row r="399" spans="1:3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34"/>
      <c r="AF399" s="34"/>
      <c r="AG399" s="1"/>
      <c r="AH399" s="1"/>
      <c r="AI399" s="1"/>
      <c r="AJ399" s="1"/>
    </row>
    <row r="400" spans="1:3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34"/>
      <c r="AF400" s="34"/>
      <c r="AG400" s="1"/>
      <c r="AH400" s="1"/>
      <c r="AI400" s="1"/>
      <c r="AJ400" s="1"/>
    </row>
    <row r="401" spans="1:3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34"/>
      <c r="AF401" s="34"/>
      <c r="AG401" s="1"/>
      <c r="AH401" s="1"/>
      <c r="AI401" s="1"/>
      <c r="AJ401" s="1"/>
    </row>
    <row r="402" spans="1:3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34"/>
      <c r="AF402" s="34"/>
      <c r="AG402" s="1"/>
      <c r="AH402" s="1"/>
      <c r="AI402" s="1"/>
      <c r="AJ402" s="1"/>
    </row>
    <row r="403" spans="1:3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34"/>
      <c r="AF403" s="34"/>
      <c r="AG403" s="1"/>
      <c r="AH403" s="1"/>
      <c r="AI403" s="1"/>
      <c r="AJ403" s="1"/>
    </row>
    <row r="404" spans="1:3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34"/>
      <c r="AF404" s="34"/>
      <c r="AG404" s="1"/>
      <c r="AH404" s="1"/>
      <c r="AI404" s="1"/>
      <c r="AJ404" s="1"/>
    </row>
    <row r="405" spans="1:3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34"/>
      <c r="AF405" s="34"/>
      <c r="AG405" s="1"/>
      <c r="AH405" s="1"/>
      <c r="AI405" s="1"/>
      <c r="AJ405" s="1"/>
    </row>
    <row r="406" spans="1:3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34"/>
      <c r="AF406" s="34"/>
      <c r="AG406" s="1"/>
      <c r="AH406" s="1"/>
      <c r="AI406" s="1"/>
      <c r="AJ406" s="1"/>
    </row>
    <row r="407" spans="1:3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34"/>
      <c r="AF407" s="34"/>
      <c r="AG407" s="1"/>
      <c r="AH407" s="1"/>
      <c r="AI407" s="1"/>
      <c r="AJ407" s="1"/>
    </row>
    <row r="408" spans="1:3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34"/>
      <c r="AF408" s="34"/>
      <c r="AG408" s="1"/>
      <c r="AH408" s="1"/>
      <c r="AI408" s="1"/>
      <c r="AJ408" s="1"/>
    </row>
    <row r="409" spans="1:3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34"/>
      <c r="AF409" s="34"/>
      <c r="AG409" s="1"/>
      <c r="AH409" s="1"/>
      <c r="AI409" s="1"/>
      <c r="AJ409" s="1"/>
    </row>
    <row r="410" spans="1:3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34"/>
      <c r="AF410" s="34"/>
      <c r="AG410" s="1"/>
      <c r="AH410" s="1"/>
      <c r="AI410" s="1"/>
      <c r="AJ410" s="1"/>
    </row>
    <row r="411" spans="1:3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34"/>
      <c r="AF411" s="34"/>
      <c r="AG411" s="1"/>
      <c r="AH411" s="1"/>
      <c r="AI411" s="1"/>
      <c r="AJ411" s="1"/>
    </row>
    <row r="412" spans="1:3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34"/>
      <c r="AF412" s="34"/>
      <c r="AG412" s="1"/>
      <c r="AH412" s="1"/>
      <c r="AI412" s="1"/>
      <c r="AJ412" s="1"/>
    </row>
    <row r="413" spans="1:3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34"/>
      <c r="AF413" s="34"/>
      <c r="AG413" s="1"/>
      <c r="AH413" s="1"/>
      <c r="AI413" s="1"/>
      <c r="AJ413" s="1"/>
    </row>
    <row r="414" spans="1:3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34"/>
      <c r="AF414" s="34"/>
      <c r="AG414" s="1"/>
      <c r="AH414" s="1"/>
      <c r="AI414" s="1"/>
      <c r="AJ414" s="1"/>
    </row>
    <row r="415" spans="1:3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34"/>
      <c r="AF415" s="34"/>
      <c r="AG415" s="1"/>
      <c r="AH415" s="1"/>
      <c r="AI415" s="1"/>
      <c r="AJ415" s="1"/>
    </row>
    <row r="416" spans="1:3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34"/>
      <c r="AF416" s="34"/>
      <c r="AG416" s="1"/>
      <c r="AH416" s="1"/>
      <c r="AI416" s="1"/>
      <c r="AJ416" s="1"/>
    </row>
    <row r="417" spans="1:3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34"/>
      <c r="AF417" s="34"/>
      <c r="AG417" s="1"/>
      <c r="AH417" s="1"/>
      <c r="AI417" s="1"/>
      <c r="AJ417" s="1"/>
    </row>
    <row r="418" spans="1:3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34"/>
      <c r="AF418" s="34"/>
      <c r="AG418" s="1"/>
      <c r="AH418" s="1"/>
      <c r="AI418" s="1"/>
      <c r="AJ418" s="1"/>
    </row>
    <row r="419" spans="1:3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34"/>
      <c r="AF419" s="34"/>
      <c r="AG419" s="1"/>
      <c r="AH419" s="1"/>
      <c r="AI419" s="1"/>
      <c r="AJ419" s="1"/>
    </row>
    <row r="420" spans="1:3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34"/>
      <c r="AF420" s="34"/>
      <c r="AG420" s="1"/>
      <c r="AH420" s="1"/>
      <c r="AI420" s="1"/>
      <c r="AJ420" s="1"/>
    </row>
    <row r="421" spans="1:3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34"/>
      <c r="AF421" s="34"/>
      <c r="AG421" s="1"/>
      <c r="AH421" s="1"/>
      <c r="AI421" s="1"/>
      <c r="AJ421" s="1"/>
    </row>
    <row r="422" spans="1:3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34"/>
      <c r="AF422" s="34"/>
      <c r="AG422" s="1"/>
      <c r="AH422" s="1"/>
      <c r="AI422" s="1"/>
      <c r="AJ422" s="1"/>
    </row>
    <row r="423" spans="1:3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34"/>
      <c r="AF423" s="34"/>
      <c r="AG423" s="1"/>
      <c r="AH423" s="1"/>
      <c r="AI423" s="1"/>
      <c r="AJ423" s="1"/>
    </row>
    <row r="424" spans="1:3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34"/>
      <c r="AF424" s="34"/>
      <c r="AG424" s="1"/>
      <c r="AH424" s="1"/>
      <c r="AI424" s="1"/>
      <c r="AJ424" s="1"/>
    </row>
    <row r="425" spans="1:3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34"/>
      <c r="AF425" s="34"/>
      <c r="AG425" s="1"/>
      <c r="AH425" s="1"/>
      <c r="AI425" s="1"/>
      <c r="AJ425" s="1"/>
    </row>
    <row r="426" spans="1:3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34"/>
      <c r="AF426" s="34"/>
      <c r="AG426" s="1"/>
      <c r="AH426" s="1"/>
      <c r="AI426" s="1"/>
      <c r="AJ426" s="1"/>
    </row>
    <row r="427" spans="1:3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34"/>
      <c r="AF427" s="34"/>
      <c r="AG427" s="1"/>
      <c r="AH427" s="1"/>
      <c r="AI427" s="1"/>
      <c r="AJ427" s="1"/>
    </row>
    <row r="428" spans="1:3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34"/>
      <c r="AF428" s="34"/>
      <c r="AG428" s="1"/>
      <c r="AH428" s="1"/>
      <c r="AI428" s="1"/>
      <c r="AJ428" s="1"/>
    </row>
    <row r="429" spans="1:3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34"/>
      <c r="AF429" s="34"/>
      <c r="AG429" s="1"/>
      <c r="AH429" s="1"/>
      <c r="AI429" s="1"/>
      <c r="AJ429" s="1"/>
    </row>
    <row r="430" spans="1:3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34"/>
      <c r="AF430" s="34"/>
      <c r="AG430" s="1"/>
      <c r="AH430" s="1"/>
      <c r="AI430" s="1"/>
      <c r="AJ430" s="1"/>
    </row>
    <row r="431" spans="1:3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34"/>
      <c r="AF431" s="34"/>
      <c r="AG431" s="1"/>
      <c r="AH431" s="1"/>
      <c r="AI431" s="1"/>
      <c r="AJ431" s="1"/>
    </row>
    <row r="432" spans="1:3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34"/>
      <c r="AF432" s="34"/>
      <c r="AG432" s="1"/>
      <c r="AH432" s="1"/>
      <c r="AI432" s="1"/>
      <c r="AJ432" s="1"/>
    </row>
    <row r="433" spans="1:3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34"/>
      <c r="AF433" s="34"/>
      <c r="AG433" s="1"/>
      <c r="AH433" s="1"/>
      <c r="AI433" s="1"/>
      <c r="AJ433" s="1"/>
    </row>
    <row r="434" spans="1:3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34"/>
      <c r="AF434" s="34"/>
      <c r="AG434" s="1"/>
      <c r="AH434" s="1"/>
      <c r="AI434" s="1"/>
      <c r="AJ434" s="1"/>
    </row>
    <row r="435" spans="1:3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34"/>
      <c r="AF435" s="34"/>
      <c r="AG435" s="1"/>
      <c r="AH435" s="1"/>
      <c r="AI435" s="1"/>
      <c r="AJ435" s="1"/>
    </row>
    <row r="436" spans="1:3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34"/>
      <c r="AF436" s="34"/>
      <c r="AG436" s="1"/>
      <c r="AH436" s="1"/>
      <c r="AI436" s="1"/>
      <c r="AJ436" s="1"/>
    </row>
    <row r="437" spans="1:3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34"/>
      <c r="AF437" s="34"/>
      <c r="AG437" s="1"/>
      <c r="AH437" s="1"/>
      <c r="AI437" s="1"/>
      <c r="AJ437" s="1"/>
    </row>
    <row r="438" spans="1:3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34"/>
      <c r="AF438" s="34"/>
      <c r="AG438" s="1"/>
      <c r="AH438" s="1"/>
      <c r="AI438" s="1"/>
      <c r="AJ438" s="1"/>
    </row>
    <row r="439" spans="1:3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34"/>
      <c r="AF439" s="34"/>
      <c r="AG439" s="1"/>
      <c r="AH439" s="1"/>
      <c r="AI439" s="1"/>
      <c r="AJ439" s="1"/>
    </row>
    <row r="440" spans="1:3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34"/>
      <c r="AF440" s="34"/>
      <c r="AG440" s="1"/>
      <c r="AH440" s="1"/>
      <c r="AI440" s="1"/>
      <c r="AJ440" s="1"/>
    </row>
    <row r="441" spans="1:3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34"/>
      <c r="AF441" s="34"/>
      <c r="AG441" s="1"/>
      <c r="AH441" s="1"/>
      <c r="AI441" s="1"/>
      <c r="AJ441" s="1"/>
    </row>
    <row r="442" spans="1:3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34"/>
      <c r="AF442" s="34"/>
      <c r="AG442" s="1"/>
      <c r="AH442" s="1"/>
      <c r="AI442" s="1"/>
      <c r="AJ442" s="1"/>
    </row>
    <row r="443" spans="1:3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34"/>
      <c r="AF443" s="34"/>
      <c r="AG443" s="1"/>
      <c r="AH443" s="1"/>
      <c r="AI443" s="1"/>
      <c r="AJ443" s="1"/>
    </row>
    <row r="444" spans="1:3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34"/>
      <c r="AF444" s="34"/>
      <c r="AG444" s="1"/>
      <c r="AH444" s="1"/>
      <c r="AI444" s="1"/>
      <c r="AJ444" s="1"/>
    </row>
    <row r="445" spans="1:3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34"/>
      <c r="AF445" s="34"/>
      <c r="AG445" s="1"/>
      <c r="AH445" s="1"/>
      <c r="AI445" s="1"/>
      <c r="AJ445" s="1"/>
    </row>
    <row r="446" spans="1:3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34"/>
      <c r="AF446" s="34"/>
      <c r="AG446" s="1"/>
      <c r="AH446" s="1"/>
      <c r="AI446" s="1"/>
      <c r="AJ446" s="1"/>
    </row>
    <row r="447" spans="1:3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34"/>
      <c r="AF447" s="34"/>
      <c r="AG447" s="1"/>
      <c r="AH447" s="1"/>
      <c r="AI447" s="1"/>
      <c r="AJ447" s="1"/>
    </row>
    <row r="448" spans="1:3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34"/>
      <c r="AF448" s="34"/>
      <c r="AG448" s="1"/>
      <c r="AH448" s="1"/>
      <c r="AI448" s="1"/>
      <c r="AJ448" s="1"/>
    </row>
    <row r="449" spans="1:3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34"/>
      <c r="AF449" s="34"/>
      <c r="AG449" s="1"/>
      <c r="AH449" s="1"/>
      <c r="AI449" s="1"/>
      <c r="AJ449" s="1"/>
    </row>
    <row r="450" spans="1:3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34"/>
      <c r="AF450" s="34"/>
      <c r="AG450" s="1"/>
      <c r="AH450" s="1"/>
      <c r="AI450" s="1"/>
      <c r="AJ450" s="1"/>
    </row>
    <row r="451" spans="1:3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34"/>
      <c r="AF451" s="34"/>
      <c r="AG451" s="1"/>
      <c r="AH451" s="1"/>
      <c r="AI451" s="1"/>
      <c r="AJ451" s="1"/>
    </row>
    <row r="452" spans="1:3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34"/>
      <c r="AF452" s="34"/>
      <c r="AG452" s="1"/>
      <c r="AH452" s="1"/>
      <c r="AI452" s="1"/>
      <c r="AJ452" s="1"/>
    </row>
    <row r="453" spans="1:3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34"/>
      <c r="AF453" s="34"/>
      <c r="AG453" s="1"/>
      <c r="AH453" s="1"/>
      <c r="AI453" s="1"/>
      <c r="AJ453" s="1"/>
    </row>
    <row r="454" spans="1:3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34"/>
      <c r="AF454" s="34"/>
      <c r="AG454" s="1"/>
      <c r="AH454" s="1"/>
      <c r="AI454" s="1"/>
      <c r="AJ454" s="1"/>
    </row>
    <row r="455" spans="1:3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34"/>
      <c r="AF455" s="34"/>
      <c r="AG455" s="1"/>
      <c r="AH455" s="1"/>
      <c r="AI455" s="1"/>
      <c r="AJ455" s="1"/>
    </row>
    <row r="456" spans="1:3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34"/>
      <c r="AF456" s="34"/>
      <c r="AG456" s="1"/>
      <c r="AH456" s="1"/>
      <c r="AI456" s="1"/>
      <c r="AJ456" s="1"/>
    </row>
    <row r="457" spans="1:3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34"/>
      <c r="AF457" s="34"/>
      <c r="AG457" s="1"/>
      <c r="AH457" s="1"/>
      <c r="AI457" s="1"/>
      <c r="AJ457" s="1"/>
    </row>
    <row r="458" spans="1:3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34"/>
      <c r="AF458" s="34"/>
      <c r="AG458" s="1"/>
      <c r="AH458" s="1"/>
      <c r="AI458" s="1"/>
      <c r="AJ458" s="1"/>
    </row>
    <row r="459" spans="1:3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34"/>
      <c r="AF459" s="34"/>
      <c r="AG459" s="1"/>
      <c r="AH459" s="1"/>
      <c r="AI459" s="1"/>
      <c r="AJ459" s="1"/>
    </row>
    <row r="460" spans="1:3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34"/>
      <c r="AF460" s="34"/>
      <c r="AG460" s="1"/>
      <c r="AH460" s="1"/>
      <c r="AI460" s="1"/>
      <c r="AJ460" s="1"/>
    </row>
    <row r="461" spans="1:3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34"/>
      <c r="AF461" s="34"/>
      <c r="AG461" s="1"/>
      <c r="AH461" s="1"/>
      <c r="AI461" s="1"/>
      <c r="AJ461" s="1"/>
    </row>
    <row r="462" spans="1:3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34"/>
      <c r="AF462" s="34"/>
      <c r="AG462" s="1"/>
      <c r="AH462" s="1"/>
      <c r="AI462" s="1"/>
      <c r="AJ462" s="1"/>
    </row>
    <row r="463" spans="1:3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34"/>
      <c r="AF463" s="34"/>
      <c r="AG463" s="1"/>
      <c r="AH463" s="1"/>
      <c r="AI463" s="1"/>
      <c r="AJ463" s="1"/>
    </row>
    <row r="464" spans="1:3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34"/>
      <c r="AF464" s="34"/>
      <c r="AG464" s="1"/>
      <c r="AH464" s="1"/>
      <c r="AI464" s="1"/>
      <c r="AJ464" s="1"/>
    </row>
    <row r="465" spans="1:3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34"/>
      <c r="AF465" s="34"/>
      <c r="AG465" s="1"/>
      <c r="AH465" s="1"/>
      <c r="AI465" s="1"/>
      <c r="AJ465" s="1"/>
    </row>
    <row r="466" spans="1:3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34"/>
      <c r="AF466" s="34"/>
      <c r="AG466" s="1"/>
      <c r="AH466" s="1"/>
      <c r="AI466" s="1"/>
      <c r="AJ466" s="1"/>
    </row>
    <row r="467" spans="1:3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34"/>
      <c r="AF467" s="34"/>
      <c r="AG467" s="1"/>
      <c r="AH467" s="1"/>
      <c r="AI467" s="1"/>
      <c r="AJ467" s="1"/>
    </row>
    <row r="468" spans="1:3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34"/>
      <c r="AF468" s="34"/>
      <c r="AG468" s="1"/>
      <c r="AH468" s="1"/>
      <c r="AI468" s="1"/>
      <c r="AJ468" s="1"/>
    </row>
    <row r="469" spans="1:3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34"/>
      <c r="AF469" s="34"/>
      <c r="AG469" s="1"/>
      <c r="AH469" s="1"/>
      <c r="AI469" s="1"/>
      <c r="AJ469" s="1"/>
    </row>
    <row r="470" spans="1:3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34"/>
      <c r="AF470" s="34"/>
      <c r="AG470" s="1"/>
      <c r="AH470" s="1"/>
      <c r="AI470" s="1"/>
      <c r="AJ470" s="1"/>
    </row>
    <row r="471" spans="1:3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34"/>
      <c r="AF471" s="34"/>
      <c r="AG471" s="1"/>
      <c r="AH471" s="1"/>
      <c r="AI471" s="1"/>
      <c r="AJ471" s="1"/>
    </row>
    <row r="472" spans="1:3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34"/>
      <c r="AF472" s="34"/>
      <c r="AG472" s="1"/>
      <c r="AH472" s="1"/>
      <c r="AI472" s="1"/>
      <c r="AJ472" s="1"/>
    </row>
    <row r="473" spans="1:3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34"/>
      <c r="AF473" s="34"/>
      <c r="AG473" s="1"/>
      <c r="AH473" s="1"/>
      <c r="AI473" s="1"/>
      <c r="AJ473" s="1"/>
    </row>
    <row r="474" spans="1:3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34"/>
      <c r="AF474" s="34"/>
      <c r="AG474" s="1"/>
      <c r="AH474" s="1"/>
      <c r="AI474" s="1"/>
      <c r="AJ474" s="1"/>
    </row>
    <row r="475" spans="1:3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34"/>
      <c r="AF475" s="34"/>
      <c r="AG475" s="1"/>
      <c r="AH475" s="1"/>
      <c r="AI475" s="1"/>
      <c r="AJ475" s="1"/>
    </row>
    <row r="476" spans="1:3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34"/>
      <c r="AF476" s="34"/>
      <c r="AG476" s="1"/>
      <c r="AH476" s="1"/>
      <c r="AI476" s="1"/>
      <c r="AJ476" s="1"/>
    </row>
    <row r="477" spans="1:3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34"/>
      <c r="AF477" s="34"/>
      <c r="AG477" s="1"/>
      <c r="AH477" s="1"/>
      <c r="AI477" s="1"/>
      <c r="AJ477" s="1"/>
    </row>
    <row r="478" spans="1:3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34"/>
      <c r="AF478" s="34"/>
      <c r="AG478" s="1"/>
      <c r="AH478" s="1"/>
      <c r="AI478" s="1"/>
      <c r="AJ478" s="1"/>
    </row>
    <row r="479" spans="1:3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34"/>
      <c r="AF479" s="34"/>
      <c r="AG479" s="1"/>
      <c r="AH479" s="1"/>
      <c r="AI479" s="1"/>
      <c r="AJ479" s="1"/>
    </row>
    <row r="480" spans="1:3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34"/>
      <c r="AF480" s="34"/>
      <c r="AG480" s="1"/>
      <c r="AH480" s="1"/>
      <c r="AI480" s="1"/>
      <c r="AJ480" s="1"/>
    </row>
    <row r="481" spans="1:3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34"/>
      <c r="AF481" s="34"/>
      <c r="AG481" s="1"/>
      <c r="AH481" s="1"/>
      <c r="AI481" s="1"/>
      <c r="AJ481" s="1"/>
    </row>
    <row r="482" spans="1:3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34"/>
      <c r="AF482" s="34"/>
      <c r="AG482" s="1"/>
      <c r="AH482" s="1"/>
      <c r="AI482" s="1"/>
      <c r="AJ482" s="1"/>
    </row>
    <row r="483" spans="1:3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34"/>
      <c r="AF483" s="34"/>
      <c r="AG483" s="1"/>
      <c r="AH483" s="1"/>
      <c r="AI483" s="1"/>
      <c r="AJ483" s="1"/>
    </row>
    <row r="484" spans="1:3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34"/>
      <c r="AF484" s="34"/>
      <c r="AG484" s="1"/>
      <c r="AH484" s="1"/>
      <c r="AI484" s="1"/>
      <c r="AJ484" s="1"/>
    </row>
    <row r="485" spans="1:3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34"/>
      <c r="AF485" s="34"/>
      <c r="AG485" s="1"/>
      <c r="AH485" s="1"/>
      <c r="AI485" s="1"/>
      <c r="AJ485" s="1"/>
    </row>
    <row r="486" spans="1:3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34"/>
      <c r="AF486" s="34"/>
      <c r="AG486" s="1"/>
      <c r="AH486" s="1"/>
      <c r="AI486" s="1"/>
      <c r="AJ486" s="1"/>
    </row>
    <row r="487" spans="1:3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34"/>
      <c r="AF487" s="34"/>
      <c r="AG487" s="1"/>
      <c r="AH487" s="1"/>
      <c r="AI487" s="1"/>
      <c r="AJ487" s="1"/>
    </row>
    <row r="488" spans="1:3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34"/>
      <c r="AF488" s="34"/>
      <c r="AG488" s="1"/>
      <c r="AH488" s="1"/>
      <c r="AI488" s="1"/>
      <c r="AJ488" s="1"/>
    </row>
    <row r="489" spans="1:3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34"/>
      <c r="AF489" s="34"/>
      <c r="AG489" s="1"/>
      <c r="AH489" s="1"/>
      <c r="AI489" s="1"/>
      <c r="AJ489" s="1"/>
    </row>
    <row r="490" spans="1:3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34"/>
      <c r="AF490" s="34"/>
      <c r="AG490" s="1"/>
      <c r="AH490" s="1"/>
      <c r="AI490" s="1"/>
      <c r="AJ490" s="1"/>
    </row>
    <row r="491" spans="1:3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34"/>
      <c r="AF491" s="34"/>
      <c r="AG491" s="1"/>
      <c r="AH491" s="1"/>
      <c r="AI491" s="1"/>
      <c r="AJ491" s="1"/>
    </row>
    <row r="492" spans="1:3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34"/>
      <c r="AF492" s="34"/>
      <c r="AG492" s="1"/>
      <c r="AH492" s="1"/>
      <c r="AI492" s="1"/>
      <c r="AJ492" s="1"/>
    </row>
    <row r="493" spans="1:3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34"/>
      <c r="AF493" s="34"/>
      <c r="AG493" s="1"/>
      <c r="AH493" s="1"/>
      <c r="AI493" s="1"/>
      <c r="AJ493" s="1"/>
    </row>
    <row r="494" spans="1:3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34"/>
      <c r="AF494" s="34"/>
      <c r="AG494" s="1"/>
      <c r="AH494" s="1"/>
      <c r="AI494" s="1"/>
      <c r="AJ494" s="1"/>
    </row>
    <row r="495" spans="1:3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34"/>
      <c r="AF495" s="34"/>
      <c r="AG495" s="1"/>
      <c r="AH495" s="1"/>
      <c r="AI495" s="1"/>
      <c r="AJ495" s="1"/>
    </row>
    <row r="496" spans="1:3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34"/>
      <c r="AF496" s="34"/>
      <c r="AG496" s="1"/>
      <c r="AH496" s="1"/>
      <c r="AI496" s="1"/>
      <c r="AJ496" s="1"/>
    </row>
    <row r="497" spans="1:3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34"/>
      <c r="AF497" s="34"/>
      <c r="AG497" s="1"/>
      <c r="AH497" s="1"/>
      <c r="AI497" s="1"/>
      <c r="AJ497" s="1"/>
    </row>
    <row r="498" spans="1:3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34"/>
      <c r="AF498" s="34"/>
      <c r="AG498" s="1"/>
      <c r="AH498" s="1"/>
      <c r="AI498" s="1"/>
      <c r="AJ498" s="1"/>
    </row>
    <row r="499" spans="1:3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34"/>
      <c r="AF499" s="34"/>
      <c r="AG499" s="1"/>
      <c r="AH499" s="1"/>
      <c r="AI499" s="1"/>
      <c r="AJ499" s="1"/>
    </row>
    <row r="500" spans="1:3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34"/>
      <c r="AF500" s="34"/>
      <c r="AG500" s="1"/>
      <c r="AH500" s="1"/>
      <c r="AI500" s="1"/>
      <c r="AJ500" s="1"/>
    </row>
    <row r="501" spans="1:3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34"/>
      <c r="AF501" s="34"/>
      <c r="AG501" s="1"/>
      <c r="AH501" s="1"/>
      <c r="AI501" s="1"/>
      <c r="AJ501" s="1"/>
    </row>
    <row r="502" spans="1:3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34"/>
      <c r="AF502" s="34"/>
      <c r="AG502" s="1"/>
      <c r="AH502" s="1"/>
      <c r="AI502" s="1"/>
      <c r="AJ502" s="1"/>
    </row>
    <row r="503" spans="1:3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34"/>
      <c r="AF503" s="34"/>
      <c r="AG503" s="1"/>
      <c r="AH503" s="1"/>
      <c r="AI503" s="1"/>
      <c r="AJ503" s="1"/>
    </row>
    <row r="504" spans="1:3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34"/>
      <c r="AF504" s="34"/>
      <c r="AG504" s="1"/>
      <c r="AH504" s="1"/>
      <c r="AI504" s="1"/>
      <c r="AJ504" s="1"/>
    </row>
    <row r="505" spans="1:3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34"/>
      <c r="AF505" s="34"/>
      <c r="AG505" s="1"/>
      <c r="AH505" s="1"/>
      <c r="AI505" s="1"/>
      <c r="AJ505" s="1"/>
    </row>
    <row r="506" spans="1:3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34"/>
      <c r="AF506" s="34"/>
      <c r="AG506" s="1"/>
      <c r="AH506" s="1"/>
      <c r="AI506" s="1"/>
      <c r="AJ506" s="1"/>
    </row>
    <row r="507" spans="1:3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34"/>
      <c r="AF507" s="34"/>
      <c r="AG507" s="1"/>
      <c r="AH507" s="1"/>
      <c r="AI507" s="1"/>
      <c r="AJ507" s="1"/>
    </row>
    <row r="508" spans="1:3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34"/>
      <c r="AF508" s="34"/>
      <c r="AG508" s="1"/>
      <c r="AH508" s="1"/>
      <c r="AI508" s="1"/>
      <c r="AJ508" s="1"/>
    </row>
    <row r="509" spans="1:3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34"/>
      <c r="AF509" s="34"/>
      <c r="AG509" s="1"/>
      <c r="AH509" s="1"/>
      <c r="AI509" s="1"/>
      <c r="AJ509" s="1"/>
    </row>
    <row r="510" spans="1:3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34"/>
      <c r="AF510" s="34"/>
      <c r="AG510" s="1"/>
      <c r="AH510" s="1"/>
      <c r="AI510" s="1"/>
      <c r="AJ510" s="1"/>
    </row>
    <row r="511" spans="1:3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34"/>
      <c r="AF511" s="34"/>
      <c r="AG511" s="1"/>
      <c r="AH511" s="1"/>
      <c r="AI511" s="1"/>
      <c r="AJ511" s="1"/>
    </row>
    <row r="512" spans="1:3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34"/>
      <c r="AF512" s="34"/>
      <c r="AG512" s="1"/>
      <c r="AH512" s="1"/>
      <c r="AI512" s="1"/>
      <c r="AJ512" s="1"/>
    </row>
    <row r="513" spans="1:3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34"/>
      <c r="AF513" s="34"/>
      <c r="AG513" s="1"/>
      <c r="AH513" s="1"/>
      <c r="AI513" s="1"/>
      <c r="AJ513" s="1"/>
    </row>
    <row r="514" spans="1:3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34"/>
      <c r="AF514" s="34"/>
      <c r="AG514" s="1"/>
      <c r="AH514" s="1"/>
      <c r="AI514" s="1"/>
      <c r="AJ514" s="1"/>
    </row>
    <row r="515" spans="1:3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34"/>
      <c r="AF515" s="34"/>
      <c r="AG515" s="1"/>
      <c r="AH515" s="1"/>
      <c r="AI515" s="1"/>
      <c r="AJ515" s="1"/>
    </row>
    <row r="516" spans="1:3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34"/>
      <c r="AF516" s="34"/>
      <c r="AG516" s="1"/>
      <c r="AH516" s="1"/>
      <c r="AI516" s="1"/>
      <c r="AJ516" s="1"/>
    </row>
    <row r="517" spans="1:3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34"/>
      <c r="AF517" s="34"/>
      <c r="AG517" s="1"/>
      <c r="AH517" s="1"/>
      <c r="AI517" s="1"/>
      <c r="AJ517" s="1"/>
    </row>
    <row r="518" spans="1:3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34"/>
      <c r="AF518" s="34"/>
      <c r="AG518" s="1"/>
      <c r="AH518" s="1"/>
      <c r="AI518" s="1"/>
      <c r="AJ518" s="1"/>
    </row>
    <row r="519" spans="1:3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34"/>
      <c r="AF519" s="34"/>
      <c r="AG519" s="1"/>
      <c r="AH519" s="1"/>
      <c r="AI519" s="1"/>
      <c r="AJ519" s="1"/>
    </row>
    <row r="520" spans="1:3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34"/>
      <c r="AF520" s="34"/>
      <c r="AG520" s="1"/>
      <c r="AH520" s="1"/>
      <c r="AI520" s="1"/>
      <c r="AJ520" s="1"/>
    </row>
    <row r="521" spans="1:3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34"/>
      <c r="AF521" s="34"/>
      <c r="AG521" s="1"/>
      <c r="AH521" s="1"/>
      <c r="AI521" s="1"/>
      <c r="AJ521" s="1"/>
    </row>
    <row r="522" spans="1:3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34"/>
      <c r="AF522" s="34"/>
      <c r="AG522" s="1"/>
      <c r="AH522" s="1"/>
      <c r="AI522" s="1"/>
      <c r="AJ522" s="1"/>
    </row>
    <row r="523" spans="1:3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34"/>
      <c r="AF523" s="34"/>
      <c r="AG523" s="1"/>
      <c r="AH523" s="1"/>
      <c r="AI523" s="1"/>
      <c r="AJ523" s="1"/>
    </row>
    <row r="524" spans="1:3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34"/>
      <c r="AF524" s="34"/>
      <c r="AG524" s="1"/>
      <c r="AH524" s="1"/>
      <c r="AI524" s="1"/>
      <c r="AJ524" s="1"/>
    </row>
    <row r="525" spans="1:3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34"/>
      <c r="AF525" s="34"/>
      <c r="AG525" s="1"/>
      <c r="AH525" s="1"/>
      <c r="AI525" s="1"/>
      <c r="AJ525" s="1"/>
    </row>
    <row r="526" spans="1:3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34"/>
      <c r="AF526" s="34"/>
      <c r="AG526" s="1"/>
      <c r="AH526" s="1"/>
      <c r="AI526" s="1"/>
      <c r="AJ526" s="1"/>
    </row>
    <row r="527" spans="1:3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34"/>
      <c r="AF527" s="34"/>
      <c r="AG527" s="1"/>
      <c r="AH527" s="1"/>
      <c r="AI527" s="1"/>
      <c r="AJ527" s="1"/>
    </row>
    <row r="528" spans="1:3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34"/>
      <c r="AF528" s="34"/>
      <c r="AG528" s="1"/>
      <c r="AH528" s="1"/>
      <c r="AI528" s="1"/>
      <c r="AJ528" s="1"/>
    </row>
    <row r="529" spans="1:3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34"/>
      <c r="AF529" s="34"/>
      <c r="AG529" s="1"/>
      <c r="AH529" s="1"/>
      <c r="AI529" s="1"/>
      <c r="AJ529" s="1"/>
    </row>
    <row r="530" spans="1:3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34"/>
      <c r="AF530" s="34"/>
      <c r="AG530" s="1"/>
      <c r="AH530" s="1"/>
      <c r="AI530" s="1"/>
      <c r="AJ530" s="1"/>
    </row>
    <row r="531" spans="1:3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34"/>
      <c r="AF531" s="34"/>
      <c r="AG531" s="1"/>
      <c r="AH531" s="1"/>
      <c r="AI531" s="1"/>
      <c r="AJ531" s="1"/>
    </row>
    <row r="532" spans="1:3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34"/>
      <c r="AF532" s="34"/>
      <c r="AG532" s="1"/>
      <c r="AH532" s="1"/>
      <c r="AI532" s="1"/>
      <c r="AJ532" s="1"/>
    </row>
    <row r="533" spans="1:3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34"/>
      <c r="AF533" s="34"/>
      <c r="AG533" s="1"/>
      <c r="AH533" s="1"/>
      <c r="AI533" s="1"/>
      <c r="AJ533" s="1"/>
    </row>
    <row r="534" spans="1:3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34"/>
      <c r="AF534" s="34"/>
      <c r="AG534" s="1"/>
      <c r="AH534" s="1"/>
      <c r="AI534" s="1"/>
      <c r="AJ534" s="1"/>
    </row>
    <row r="535" spans="1:3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34"/>
      <c r="AF535" s="34"/>
      <c r="AG535" s="1"/>
      <c r="AH535" s="1"/>
      <c r="AI535" s="1"/>
      <c r="AJ535" s="1"/>
    </row>
    <row r="536" spans="1:3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34"/>
      <c r="AF536" s="34"/>
      <c r="AG536" s="1"/>
      <c r="AH536" s="1"/>
      <c r="AI536" s="1"/>
      <c r="AJ536" s="1"/>
    </row>
    <row r="537" spans="1:3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34"/>
      <c r="AF537" s="34"/>
      <c r="AG537" s="1"/>
      <c r="AH537" s="1"/>
      <c r="AI537" s="1"/>
      <c r="AJ537" s="1"/>
    </row>
    <row r="538" spans="1:3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34"/>
      <c r="AF538" s="34"/>
      <c r="AG538" s="1"/>
      <c r="AH538" s="1"/>
      <c r="AI538" s="1"/>
      <c r="AJ538" s="1"/>
    </row>
    <row r="539" spans="1:3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34"/>
      <c r="AF539" s="34"/>
      <c r="AG539" s="1"/>
      <c r="AH539" s="1"/>
      <c r="AI539" s="1"/>
      <c r="AJ539" s="1"/>
    </row>
    <row r="540" spans="1:3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34"/>
      <c r="AF540" s="34"/>
      <c r="AG540" s="1"/>
      <c r="AH540" s="1"/>
      <c r="AI540" s="1"/>
      <c r="AJ540" s="1"/>
    </row>
    <row r="541" spans="1:3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34"/>
      <c r="AF541" s="34"/>
      <c r="AG541" s="1"/>
      <c r="AH541" s="1"/>
      <c r="AI541" s="1"/>
      <c r="AJ541" s="1"/>
    </row>
    <row r="542" spans="1:3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34"/>
      <c r="AF542" s="34"/>
      <c r="AG542" s="1"/>
      <c r="AH542" s="1"/>
      <c r="AI542" s="1"/>
      <c r="AJ542" s="1"/>
    </row>
    <row r="543" spans="1:3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34"/>
      <c r="AF543" s="34"/>
      <c r="AG543" s="1"/>
      <c r="AH543" s="1"/>
      <c r="AI543" s="1"/>
      <c r="AJ543" s="1"/>
    </row>
    <row r="544" spans="1:3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34"/>
      <c r="AF544" s="34"/>
      <c r="AG544" s="1"/>
      <c r="AH544" s="1"/>
      <c r="AI544" s="1"/>
      <c r="AJ544" s="1"/>
    </row>
    <row r="545" spans="1:3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34"/>
      <c r="AF545" s="34"/>
      <c r="AG545" s="1"/>
      <c r="AH545" s="1"/>
      <c r="AI545" s="1"/>
      <c r="AJ545" s="1"/>
    </row>
    <row r="546" spans="1:3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34"/>
      <c r="AF546" s="34"/>
      <c r="AG546" s="1"/>
      <c r="AH546" s="1"/>
      <c r="AI546" s="1"/>
      <c r="AJ546" s="1"/>
    </row>
    <row r="547" spans="1:3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34"/>
      <c r="AF547" s="34"/>
      <c r="AG547" s="1"/>
      <c r="AH547" s="1"/>
      <c r="AI547" s="1"/>
      <c r="AJ547" s="1"/>
    </row>
    <row r="548" spans="1:3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34"/>
      <c r="AF548" s="34"/>
      <c r="AG548" s="1"/>
      <c r="AH548" s="1"/>
      <c r="AI548" s="1"/>
      <c r="AJ548" s="1"/>
    </row>
    <row r="549" spans="1:3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34"/>
      <c r="AF549" s="34"/>
      <c r="AG549" s="1"/>
      <c r="AH549" s="1"/>
      <c r="AI549" s="1"/>
      <c r="AJ549" s="1"/>
    </row>
    <row r="550" spans="1:3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34"/>
      <c r="AF550" s="34"/>
      <c r="AG550" s="1"/>
      <c r="AH550" s="1"/>
      <c r="AI550" s="1"/>
      <c r="AJ550" s="1"/>
    </row>
    <row r="551" spans="1:3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34"/>
      <c r="AF551" s="34"/>
      <c r="AG551" s="1"/>
      <c r="AH551" s="1"/>
      <c r="AI551" s="1"/>
      <c r="AJ551" s="1"/>
    </row>
    <row r="552" spans="1:3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34"/>
      <c r="AF552" s="34"/>
      <c r="AG552" s="1"/>
      <c r="AH552" s="1"/>
      <c r="AI552" s="1"/>
      <c r="AJ552" s="1"/>
    </row>
    <row r="553" spans="1:3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34"/>
      <c r="AF553" s="34"/>
      <c r="AG553" s="1"/>
      <c r="AH553" s="1"/>
      <c r="AI553" s="1"/>
      <c r="AJ553" s="1"/>
    </row>
    <row r="554" spans="1:3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34"/>
      <c r="AF554" s="34"/>
      <c r="AG554" s="1"/>
      <c r="AH554" s="1"/>
      <c r="AI554" s="1"/>
      <c r="AJ554" s="1"/>
    </row>
    <row r="555" spans="1:3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34"/>
      <c r="AF555" s="34"/>
      <c r="AG555" s="1"/>
      <c r="AH555" s="1"/>
      <c r="AI555" s="1"/>
      <c r="AJ555" s="1"/>
    </row>
    <row r="556" spans="1:3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34"/>
      <c r="AF556" s="34"/>
      <c r="AG556" s="1"/>
      <c r="AH556" s="1"/>
      <c r="AI556" s="1"/>
      <c r="AJ556" s="1"/>
    </row>
    <row r="557" spans="1:3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34"/>
      <c r="AF557" s="34"/>
      <c r="AG557" s="1"/>
      <c r="AH557" s="1"/>
      <c r="AI557" s="1"/>
      <c r="AJ557" s="1"/>
    </row>
    <row r="558" spans="1:3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34"/>
      <c r="AF558" s="34"/>
      <c r="AG558" s="1"/>
      <c r="AH558" s="1"/>
      <c r="AI558" s="1"/>
      <c r="AJ558" s="1"/>
    </row>
    <row r="559" spans="1:3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34"/>
      <c r="AF559" s="34"/>
      <c r="AG559" s="1"/>
      <c r="AH559" s="1"/>
      <c r="AI559" s="1"/>
      <c r="AJ559" s="1"/>
    </row>
    <row r="560" spans="1:3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34"/>
      <c r="AF560" s="34"/>
      <c r="AG560" s="1"/>
      <c r="AH560" s="1"/>
      <c r="AI560" s="1"/>
      <c r="AJ560" s="1"/>
    </row>
    <row r="561" spans="1:3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34"/>
      <c r="AF561" s="34"/>
      <c r="AG561" s="1"/>
      <c r="AH561" s="1"/>
      <c r="AI561" s="1"/>
      <c r="AJ561" s="1"/>
    </row>
    <row r="562" spans="1:3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34"/>
      <c r="AF562" s="34"/>
      <c r="AG562" s="1"/>
      <c r="AH562" s="1"/>
      <c r="AI562" s="1"/>
      <c r="AJ562" s="1"/>
    </row>
    <row r="563" spans="1:3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34"/>
      <c r="AF563" s="34"/>
      <c r="AG563" s="1"/>
      <c r="AH563" s="1"/>
      <c r="AI563" s="1"/>
      <c r="AJ563" s="1"/>
    </row>
    <row r="564" spans="1:3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34"/>
      <c r="AF564" s="34"/>
      <c r="AG564" s="1"/>
      <c r="AH564" s="1"/>
      <c r="AI564" s="1"/>
      <c r="AJ564" s="1"/>
    </row>
    <row r="565" spans="1:3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34"/>
      <c r="AF565" s="34"/>
      <c r="AG565" s="1"/>
      <c r="AH565" s="1"/>
      <c r="AI565" s="1"/>
      <c r="AJ565" s="1"/>
    </row>
    <row r="566" spans="1:3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34"/>
      <c r="AF566" s="34"/>
      <c r="AG566" s="1"/>
      <c r="AH566" s="1"/>
      <c r="AI566" s="1"/>
      <c r="AJ566" s="1"/>
    </row>
    <row r="567" spans="1:3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34"/>
      <c r="AF567" s="34"/>
      <c r="AG567" s="1"/>
      <c r="AH567" s="1"/>
      <c r="AI567" s="1"/>
      <c r="AJ567" s="1"/>
    </row>
    <row r="568" spans="1:3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34"/>
      <c r="AF568" s="34"/>
      <c r="AG568" s="1"/>
      <c r="AH568" s="1"/>
      <c r="AI568" s="1"/>
      <c r="AJ568" s="1"/>
    </row>
    <row r="569" spans="1:3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34"/>
      <c r="AF569" s="34"/>
      <c r="AG569" s="1"/>
      <c r="AH569" s="1"/>
      <c r="AI569" s="1"/>
      <c r="AJ569" s="1"/>
    </row>
    <row r="570" spans="1:3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34"/>
      <c r="AF570" s="34"/>
      <c r="AG570" s="1"/>
      <c r="AH570" s="1"/>
      <c r="AI570" s="1"/>
      <c r="AJ570" s="1"/>
    </row>
    <row r="571" spans="1:3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34"/>
      <c r="AF571" s="34"/>
      <c r="AG571" s="1"/>
      <c r="AH571" s="1"/>
      <c r="AI571" s="1"/>
      <c r="AJ571" s="1"/>
    </row>
    <row r="572" spans="1:3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34"/>
      <c r="AF572" s="34"/>
      <c r="AG572" s="1"/>
      <c r="AH572" s="1"/>
      <c r="AI572" s="1"/>
      <c r="AJ572" s="1"/>
    </row>
    <row r="573" spans="1:3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34"/>
      <c r="AF573" s="34"/>
      <c r="AG573" s="1"/>
      <c r="AH573" s="1"/>
      <c r="AI573" s="1"/>
      <c r="AJ573" s="1"/>
    </row>
    <row r="574" spans="1:3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34"/>
      <c r="AF574" s="34"/>
      <c r="AG574" s="1"/>
      <c r="AH574" s="1"/>
      <c r="AI574" s="1"/>
      <c r="AJ574" s="1"/>
    </row>
    <row r="575" spans="1:3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34"/>
      <c r="AF575" s="34"/>
      <c r="AG575" s="1"/>
      <c r="AH575" s="1"/>
      <c r="AI575" s="1"/>
      <c r="AJ575" s="1"/>
    </row>
    <row r="576" spans="1:3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34"/>
      <c r="AF576" s="34"/>
      <c r="AG576" s="1"/>
      <c r="AH576" s="1"/>
      <c r="AI576" s="1"/>
      <c r="AJ576" s="1"/>
    </row>
    <row r="577" spans="1:3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34"/>
      <c r="AF577" s="34"/>
      <c r="AG577" s="1"/>
      <c r="AH577" s="1"/>
      <c r="AI577" s="1"/>
      <c r="AJ577" s="1"/>
    </row>
    <row r="578" spans="1:3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34"/>
      <c r="AF578" s="34"/>
      <c r="AG578" s="1"/>
      <c r="AH578" s="1"/>
      <c r="AI578" s="1"/>
      <c r="AJ578" s="1"/>
    </row>
    <row r="579" spans="1:3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34"/>
      <c r="AF579" s="34"/>
      <c r="AG579" s="1"/>
      <c r="AH579" s="1"/>
      <c r="AI579" s="1"/>
      <c r="AJ579" s="1"/>
    </row>
    <row r="580" spans="1:3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34"/>
      <c r="AF580" s="34"/>
      <c r="AG580" s="1"/>
      <c r="AH580" s="1"/>
      <c r="AI580" s="1"/>
      <c r="AJ580" s="1"/>
    </row>
    <row r="581" spans="1:3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34"/>
      <c r="AF581" s="34"/>
      <c r="AG581" s="1"/>
      <c r="AH581" s="1"/>
      <c r="AI581" s="1"/>
      <c r="AJ581" s="1"/>
    </row>
    <row r="582" spans="1:3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34"/>
      <c r="AF582" s="34"/>
      <c r="AG582" s="1"/>
      <c r="AH582" s="1"/>
      <c r="AI582" s="1"/>
      <c r="AJ582" s="1"/>
    </row>
    <row r="583" spans="1:3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34"/>
      <c r="AF583" s="34"/>
      <c r="AG583" s="1"/>
      <c r="AH583" s="1"/>
      <c r="AI583" s="1"/>
      <c r="AJ583" s="1"/>
    </row>
    <row r="584" spans="1:3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34"/>
      <c r="AF584" s="34"/>
      <c r="AG584" s="1"/>
      <c r="AH584" s="1"/>
      <c r="AI584" s="1"/>
      <c r="AJ584" s="1"/>
    </row>
    <row r="585" spans="1:3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34"/>
      <c r="AF585" s="34"/>
      <c r="AG585" s="1"/>
      <c r="AH585" s="1"/>
      <c r="AI585" s="1"/>
      <c r="AJ585" s="1"/>
    </row>
    <row r="586" spans="1:3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34"/>
      <c r="AF586" s="34"/>
      <c r="AG586" s="1"/>
      <c r="AH586" s="1"/>
      <c r="AI586" s="1"/>
      <c r="AJ586" s="1"/>
    </row>
    <row r="587" spans="1:3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34"/>
      <c r="AF587" s="34"/>
      <c r="AG587" s="1"/>
      <c r="AH587" s="1"/>
      <c r="AI587" s="1"/>
      <c r="AJ587" s="1"/>
    </row>
    <row r="588" spans="1:3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34"/>
      <c r="AF588" s="34"/>
      <c r="AG588" s="1"/>
      <c r="AH588" s="1"/>
      <c r="AI588" s="1"/>
      <c r="AJ588" s="1"/>
    </row>
    <row r="589" spans="1:3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34"/>
      <c r="AF589" s="34"/>
      <c r="AG589" s="1"/>
      <c r="AH589" s="1"/>
      <c r="AI589" s="1"/>
      <c r="AJ589" s="1"/>
    </row>
    <row r="590" spans="1:3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34"/>
      <c r="AF590" s="34"/>
      <c r="AG590" s="1"/>
      <c r="AH590" s="1"/>
      <c r="AI590" s="1"/>
      <c r="AJ590" s="1"/>
    </row>
    <row r="591" spans="1:3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34"/>
      <c r="AF591" s="34"/>
      <c r="AG591" s="1"/>
      <c r="AH591" s="1"/>
      <c r="AI591" s="1"/>
      <c r="AJ591" s="1"/>
    </row>
    <row r="592" spans="1:3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34"/>
      <c r="AF592" s="34"/>
      <c r="AG592" s="1"/>
      <c r="AH592" s="1"/>
      <c r="AI592" s="1"/>
      <c r="AJ592" s="1"/>
    </row>
    <row r="593" spans="1:3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34"/>
      <c r="AF593" s="34"/>
      <c r="AG593" s="1"/>
      <c r="AH593" s="1"/>
      <c r="AI593" s="1"/>
      <c r="AJ593" s="1"/>
    </row>
    <row r="594" spans="1:3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34"/>
      <c r="AF594" s="34"/>
      <c r="AG594" s="1"/>
      <c r="AH594" s="1"/>
      <c r="AI594" s="1"/>
      <c r="AJ594" s="1"/>
    </row>
    <row r="595" spans="1:3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34"/>
      <c r="AF595" s="34"/>
      <c r="AG595" s="1"/>
      <c r="AH595" s="1"/>
      <c r="AI595" s="1"/>
      <c r="AJ595" s="1"/>
    </row>
    <row r="596" spans="1:3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34"/>
      <c r="AF596" s="34"/>
      <c r="AG596" s="1"/>
      <c r="AH596" s="1"/>
      <c r="AI596" s="1"/>
      <c r="AJ596" s="1"/>
    </row>
    <row r="597" spans="1:3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34"/>
      <c r="AF597" s="34"/>
      <c r="AG597" s="1"/>
      <c r="AH597" s="1"/>
      <c r="AI597" s="1"/>
      <c r="AJ597" s="1"/>
    </row>
    <row r="598" spans="1:3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34"/>
      <c r="AF598" s="34"/>
      <c r="AG598" s="1"/>
      <c r="AH598" s="1"/>
      <c r="AI598" s="1"/>
      <c r="AJ598" s="1"/>
    </row>
    <row r="599" spans="1:3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34"/>
      <c r="AF599" s="34"/>
      <c r="AG599" s="1"/>
      <c r="AH599" s="1"/>
      <c r="AI599" s="1"/>
      <c r="AJ599" s="1"/>
    </row>
    <row r="600" spans="1:3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34"/>
      <c r="AF600" s="34"/>
      <c r="AG600" s="1"/>
      <c r="AH600" s="1"/>
      <c r="AI600" s="1"/>
      <c r="AJ600" s="1"/>
    </row>
    <row r="601" spans="1:3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34"/>
      <c r="AF601" s="34"/>
      <c r="AG601" s="1"/>
      <c r="AH601" s="1"/>
      <c r="AI601" s="1"/>
      <c r="AJ601" s="1"/>
    </row>
    <row r="602" spans="1:3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34"/>
      <c r="AF602" s="34"/>
      <c r="AG602" s="1"/>
      <c r="AH602" s="1"/>
      <c r="AI602" s="1"/>
      <c r="AJ602" s="1"/>
    </row>
    <row r="603" spans="1:3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34"/>
      <c r="AF603" s="34"/>
      <c r="AG603" s="1"/>
      <c r="AH603" s="1"/>
      <c r="AI603" s="1"/>
      <c r="AJ603" s="1"/>
    </row>
    <row r="604" spans="1:3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34"/>
      <c r="AF604" s="34"/>
      <c r="AG604" s="1"/>
      <c r="AH604" s="1"/>
      <c r="AI604" s="1"/>
      <c r="AJ604" s="1"/>
    </row>
    <row r="605" spans="1:3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34"/>
      <c r="AF605" s="34"/>
      <c r="AG605" s="1"/>
      <c r="AH605" s="1"/>
      <c r="AI605" s="1"/>
      <c r="AJ605" s="1"/>
    </row>
    <row r="606" spans="1:3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34"/>
      <c r="AF606" s="34"/>
      <c r="AG606" s="1"/>
      <c r="AH606" s="1"/>
      <c r="AI606" s="1"/>
      <c r="AJ606" s="1"/>
    </row>
    <row r="607" spans="1:3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34"/>
      <c r="AF607" s="34"/>
      <c r="AG607" s="1"/>
      <c r="AH607" s="1"/>
      <c r="AI607" s="1"/>
      <c r="AJ607" s="1"/>
    </row>
    <row r="608" spans="1:3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34"/>
      <c r="AF608" s="34"/>
      <c r="AG608" s="1"/>
      <c r="AH608" s="1"/>
      <c r="AI608" s="1"/>
      <c r="AJ608" s="1"/>
    </row>
    <row r="609" spans="1:3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34"/>
      <c r="AF609" s="34"/>
      <c r="AG609" s="1"/>
      <c r="AH609" s="1"/>
      <c r="AI609" s="1"/>
      <c r="AJ609" s="1"/>
    </row>
    <row r="610" spans="1:3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34"/>
      <c r="AF610" s="34"/>
      <c r="AG610" s="1"/>
      <c r="AH610" s="1"/>
      <c r="AI610" s="1"/>
      <c r="AJ610" s="1"/>
    </row>
    <row r="611" spans="1:3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34"/>
      <c r="AF611" s="34"/>
      <c r="AG611" s="1"/>
      <c r="AH611" s="1"/>
      <c r="AI611" s="1"/>
      <c r="AJ611" s="1"/>
    </row>
    <row r="612" spans="1:3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34"/>
      <c r="AF612" s="34"/>
      <c r="AG612" s="1"/>
      <c r="AH612" s="1"/>
      <c r="AI612" s="1"/>
      <c r="AJ612" s="1"/>
    </row>
    <row r="613" spans="1:3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34"/>
      <c r="AF613" s="34"/>
      <c r="AG613" s="1"/>
      <c r="AH613" s="1"/>
      <c r="AI613" s="1"/>
      <c r="AJ613" s="1"/>
    </row>
    <row r="614" spans="1:3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34"/>
      <c r="AF614" s="34"/>
      <c r="AG614" s="1"/>
      <c r="AH614" s="1"/>
      <c r="AI614" s="1"/>
      <c r="AJ614" s="1"/>
    </row>
    <row r="615" spans="1:3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34"/>
      <c r="AF615" s="34"/>
      <c r="AG615" s="1"/>
      <c r="AH615" s="1"/>
      <c r="AI615" s="1"/>
      <c r="AJ615" s="1"/>
    </row>
    <row r="616" spans="1:3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34"/>
      <c r="AF616" s="34"/>
      <c r="AG616" s="1"/>
      <c r="AH616" s="1"/>
      <c r="AI616" s="1"/>
      <c r="AJ616" s="1"/>
    </row>
    <row r="617" spans="1:3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34"/>
      <c r="AF617" s="34"/>
      <c r="AG617" s="1"/>
      <c r="AH617" s="1"/>
      <c r="AI617" s="1"/>
      <c r="AJ617" s="1"/>
    </row>
    <row r="618" spans="1:3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34"/>
      <c r="AF618" s="34"/>
      <c r="AG618" s="1"/>
      <c r="AH618" s="1"/>
      <c r="AI618" s="1"/>
      <c r="AJ618" s="1"/>
    </row>
    <row r="619" spans="1:3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34"/>
      <c r="AF619" s="34"/>
      <c r="AG619" s="1"/>
      <c r="AH619" s="1"/>
      <c r="AI619" s="1"/>
      <c r="AJ619" s="1"/>
    </row>
    <row r="620" spans="1:3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34"/>
      <c r="AF620" s="34"/>
      <c r="AG620" s="1"/>
      <c r="AH620" s="1"/>
      <c r="AI620" s="1"/>
      <c r="AJ620" s="1"/>
    </row>
    <row r="621" spans="1:3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34"/>
      <c r="AF621" s="34"/>
      <c r="AG621" s="1"/>
      <c r="AH621" s="1"/>
      <c r="AI621" s="1"/>
      <c r="AJ621" s="1"/>
    </row>
    <row r="622" spans="1:3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34"/>
      <c r="AF622" s="34"/>
      <c r="AG622" s="1"/>
      <c r="AH622" s="1"/>
      <c r="AI622" s="1"/>
      <c r="AJ622" s="1"/>
    </row>
    <row r="623" spans="1:3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34"/>
      <c r="AF623" s="34"/>
      <c r="AG623" s="1"/>
      <c r="AH623" s="1"/>
      <c r="AI623" s="1"/>
      <c r="AJ623" s="1"/>
    </row>
    <row r="624" spans="1:3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34"/>
      <c r="AF624" s="34"/>
      <c r="AG624" s="1"/>
      <c r="AH624" s="1"/>
      <c r="AI624" s="1"/>
      <c r="AJ624" s="1"/>
    </row>
    <row r="625" spans="1:3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34"/>
      <c r="AF625" s="34"/>
      <c r="AG625" s="1"/>
      <c r="AH625" s="1"/>
      <c r="AI625" s="1"/>
      <c r="AJ625" s="1"/>
    </row>
    <row r="626" spans="1:3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34"/>
      <c r="AF626" s="34"/>
      <c r="AG626" s="1"/>
      <c r="AH626" s="1"/>
      <c r="AI626" s="1"/>
      <c r="AJ626" s="1"/>
    </row>
    <row r="627" spans="1:3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34"/>
      <c r="AF627" s="34"/>
      <c r="AG627" s="1"/>
      <c r="AH627" s="1"/>
      <c r="AI627" s="1"/>
      <c r="AJ627" s="1"/>
    </row>
    <row r="628" spans="1:3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34"/>
      <c r="AF628" s="34"/>
      <c r="AG628" s="1"/>
      <c r="AH628" s="1"/>
      <c r="AI628" s="1"/>
      <c r="AJ628" s="1"/>
    </row>
    <row r="629" spans="1:3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34"/>
      <c r="AF629" s="34"/>
      <c r="AG629" s="1"/>
      <c r="AH629" s="1"/>
      <c r="AI629" s="1"/>
      <c r="AJ629" s="1"/>
    </row>
    <row r="630" spans="1:3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34"/>
      <c r="AF630" s="34"/>
      <c r="AG630" s="1"/>
      <c r="AH630" s="1"/>
      <c r="AI630" s="1"/>
      <c r="AJ630" s="1"/>
    </row>
    <row r="631" spans="1:3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34"/>
      <c r="AF631" s="34"/>
      <c r="AG631" s="1"/>
      <c r="AH631" s="1"/>
      <c r="AI631" s="1"/>
      <c r="AJ631" s="1"/>
    </row>
    <row r="632" spans="1:3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34"/>
      <c r="AF632" s="34"/>
      <c r="AG632" s="1"/>
      <c r="AH632" s="1"/>
      <c r="AI632" s="1"/>
      <c r="AJ632" s="1"/>
    </row>
    <row r="633" spans="1:3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34"/>
      <c r="AF633" s="34"/>
      <c r="AG633" s="1"/>
      <c r="AH633" s="1"/>
      <c r="AI633" s="1"/>
      <c r="AJ633" s="1"/>
    </row>
    <row r="634" spans="1:3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34"/>
      <c r="AF634" s="34"/>
      <c r="AG634" s="1"/>
      <c r="AH634" s="1"/>
      <c r="AI634" s="1"/>
      <c r="AJ634" s="1"/>
    </row>
    <row r="635" spans="1:3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34"/>
      <c r="AF635" s="34"/>
      <c r="AG635" s="1"/>
      <c r="AH635" s="1"/>
      <c r="AI635" s="1"/>
      <c r="AJ635" s="1"/>
    </row>
    <row r="636" spans="1:3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34"/>
      <c r="AF636" s="34"/>
      <c r="AG636" s="1"/>
      <c r="AH636" s="1"/>
      <c r="AI636" s="1"/>
      <c r="AJ636" s="1"/>
    </row>
    <row r="637" spans="1:3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34"/>
      <c r="AF637" s="34"/>
      <c r="AG637" s="1"/>
      <c r="AH637" s="1"/>
      <c r="AI637" s="1"/>
      <c r="AJ637" s="1"/>
    </row>
    <row r="638" spans="1:3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34"/>
      <c r="AF638" s="34"/>
      <c r="AG638" s="1"/>
      <c r="AH638" s="1"/>
      <c r="AI638" s="1"/>
      <c r="AJ638" s="1"/>
    </row>
    <row r="639" spans="1:3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34"/>
      <c r="AF639" s="34"/>
      <c r="AG639" s="1"/>
      <c r="AH639" s="1"/>
      <c r="AI639" s="1"/>
      <c r="AJ639" s="1"/>
    </row>
    <row r="640" spans="1:3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34"/>
      <c r="AF640" s="34"/>
      <c r="AG640" s="1"/>
      <c r="AH640" s="1"/>
      <c r="AI640" s="1"/>
      <c r="AJ640" s="1"/>
    </row>
    <row r="641" spans="1:3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34"/>
      <c r="AF641" s="34"/>
      <c r="AG641" s="1"/>
      <c r="AH641" s="1"/>
      <c r="AI641" s="1"/>
      <c r="AJ641" s="1"/>
    </row>
    <row r="642" spans="1:3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34"/>
      <c r="AF642" s="34"/>
      <c r="AG642" s="1"/>
      <c r="AH642" s="1"/>
      <c r="AI642" s="1"/>
      <c r="AJ642" s="1"/>
    </row>
    <row r="643" spans="1:3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34"/>
      <c r="AF643" s="34"/>
      <c r="AG643" s="1"/>
      <c r="AH643" s="1"/>
      <c r="AI643" s="1"/>
      <c r="AJ643" s="1"/>
    </row>
    <row r="644" spans="1:3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34"/>
      <c r="AF644" s="34"/>
      <c r="AG644" s="1"/>
      <c r="AH644" s="1"/>
      <c r="AI644" s="1"/>
      <c r="AJ644" s="1"/>
    </row>
    <row r="645" spans="1:3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34"/>
      <c r="AF645" s="34"/>
      <c r="AG645" s="1"/>
      <c r="AH645" s="1"/>
      <c r="AI645" s="1"/>
      <c r="AJ645" s="1"/>
    </row>
    <row r="646" spans="1:3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34"/>
      <c r="AF646" s="34"/>
      <c r="AG646" s="1"/>
      <c r="AH646" s="1"/>
      <c r="AI646" s="1"/>
      <c r="AJ646" s="1"/>
    </row>
    <row r="647" spans="1:3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34"/>
      <c r="AF647" s="34"/>
      <c r="AG647" s="1"/>
      <c r="AH647" s="1"/>
      <c r="AI647" s="1"/>
      <c r="AJ647" s="1"/>
    </row>
    <row r="648" spans="1:3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34"/>
      <c r="AF648" s="34"/>
      <c r="AG648" s="1"/>
      <c r="AH648" s="1"/>
      <c r="AI648" s="1"/>
      <c r="AJ648" s="1"/>
    </row>
    <row r="649" spans="1:3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34"/>
      <c r="AF649" s="34"/>
      <c r="AG649" s="1"/>
      <c r="AH649" s="1"/>
      <c r="AI649" s="1"/>
      <c r="AJ649" s="1"/>
    </row>
    <row r="650" spans="1:3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34"/>
      <c r="AF650" s="34"/>
      <c r="AG650" s="1"/>
      <c r="AH650" s="1"/>
      <c r="AI650" s="1"/>
      <c r="AJ650" s="1"/>
    </row>
    <row r="651" spans="1:3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34"/>
      <c r="AF651" s="34"/>
      <c r="AG651" s="1"/>
      <c r="AH651" s="1"/>
      <c r="AI651" s="1"/>
      <c r="AJ651" s="1"/>
    </row>
    <row r="652" spans="1:3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34"/>
      <c r="AF652" s="34"/>
      <c r="AG652" s="1"/>
      <c r="AH652" s="1"/>
      <c r="AI652" s="1"/>
      <c r="AJ652" s="1"/>
    </row>
    <row r="653" spans="1:3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34"/>
      <c r="AF653" s="34"/>
      <c r="AG653" s="1"/>
      <c r="AH653" s="1"/>
      <c r="AI653" s="1"/>
      <c r="AJ653" s="1"/>
    </row>
    <row r="654" spans="1:3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34"/>
      <c r="AF654" s="34"/>
      <c r="AG654" s="1"/>
      <c r="AH654" s="1"/>
      <c r="AI654" s="1"/>
      <c r="AJ654" s="1"/>
    </row>
    <row r="655" spans="1:3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34"/>
      <c r="AF655" s="34"/>
      <c r="AG655" s="1"/>
      <c r="AH655" s="1"/>
      <c r="AI655" s="1"/>
      <c r="AJ655" s="1"/>
    </row>
    <row r="656" spans="1:3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34"/>
      <c r="AF656" s="34"/>
      <c r="AG656" s="1"/>
      <c r="AH656" s="1"/>
      <c r="AI656" s="1"/>
      <c r="AJ656" s="1"/>
    </row>
    <row r="657" spans="1:3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34"/>
      <c r="AF657" s="34"/>
      <c r="AG657" s="1"/>
      <c r="AH657" s="1"/>
      <c r="AI657" s="1"/>
      <c r="AJ657" s="1"/>
    </row>
    <row r="658" spans="1:3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34"/>
      <c r="AF658" s="34"/>
      <c r="AG658" s="1"/>
      <c r="AH658" s="1"/>
      <c r="AI658" s="1"/>
      <c r="AJ658" s="1"/>
    </row>
    <row r="659" spans="1:3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34"/>
      <c r="AF659" s="34"/>
      <c r="AG659" s="1"/>
      <c r="AH659" s="1"/>
      <c r="AI659" s="1"/>
      <c r="AJ659" s="1"/>
    </row>
    <row r="660" spans="1:3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34"/>
      <c r="AF660" s="34"/>
      <c r="AG660" s="1"/>
      <c r="AH660" s="1"/>
      <c r="AI660" s="1"/>
      <c r="AJ660" s="1"/>
    </row>
    <row r="661" spans="1:3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34"/>
      <c r="AF661" s="34"/>
      <c r="AG661" s="1"/>
      <c r="AH661" s="1"/>
      <c r="AI661" s="1"/>
      <c r="AJ661" s="1"/>
    </row>
    <row r="662" spans="1:3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34"/>
      <c r="AF662" s="34"/>
      <c r="AG662" s="1"/>
      <c r="AH662" s="1"/>
      <c r="AI662" s="1"/>
      <c r="AJ662" s="1"/>
    </row>
    <row r="663" spans="1:3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34"/>
      <c r="AF663" s="34"/>
      <c r="AG663" s="1"/>
      <c r="AH663" s="1"/>
      <c r="AI663" s="1"/>
      <c r="AJ663" s="1"/>
    </row>
    <row r="664" spans="1:3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34"/>
      <c r="AF664" s="34"/>
      <c r="AG664" s="1"/>
      <c r="AH664" s="1"/>
      <c r="AI664" s="1"/>
      <c r="AJ664" s="1"/>
    </row>
    <row r="665" spans="1:3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34"/>
      <c r="AF665" s="34"/>
      <c r="AG665" s="1"/>
      <c r="AH665" s="1"/>
      <c r="AI665" s="1"/>
      <c r="AJ665" s="1"/>
    </row>
    <row r="666" spans="1:3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34"/>
      <c r="AF666" s="34"/>
      <c r="AG666" s="1"/>
      <c r="AH666" s="1"/>
      <c r="AI666" s="1"/>
      <c r="AJ666" s="1"/>
    </row>
    <row r="667" spans="1:3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34"/>
      <c r="AF667" s="34"/>
      <c r="AG667" s="1"/>
      <c r="AH667" s="1"/>
      <c r="AI667" s="1"/>
      <c r="AJ667" s="1"/>
    </row>
    <row r="668" spans="1:3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34"/>
      <c r="AF668" s="34"/>
      <c r="AG668" s="1"/>
      <c r="AH668" s="1"/>
      <c r="AI668" s="1"/>
      <c r="AJ668" s="1"/>
    </row>
    <row r="669" spans="1:3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34"/>
      <c r="AF669" s="34"/>
      <c r="AG669" s="1"/>
      <c r="AH669" s="1"/>
      <c r="AI669" s="1"/>
      <c r="AJ669" s="1"/>
    </row>
    <row r="670" spans="1:3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34"/>
      <c r="AF670" s="34"/>
      <c r="AG670" s="1"/>
      <c r="AH670" s="1"/>
      <c r="AI670" s="1"/>
      <c r="AJ670" s="1"/>
    </row>
    <row r="671" spans="1:3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34"/>
      <c r="AF671" s="34"/>
      <c r="AG671" s="1"/>
      <c r="AH671" s="1"/>
      <c r="AI671" s="1"/>
      <c r="AJ671" s="1"/>
    </row>
    <row r="672" spans="1:3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34"/>
      <c r="AF672" s="34"/>
      <c r="AG672" s="1"/>
      <c r="AH672" s="1"/>
      <c r="AI672" s="1"/>
      <c r="AJ672" s="1"/>
    </row>
    <row r="673" spans="1:3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34"/>
      <c r="AF673" s="34"/>
      <c r="AG673" s="1"/>
      <c r="AH673" s="1"/>
      <c r="AI673" s="1"/>
      <c r="AJ673" s="1"/>
    </row>
    <row r="674" spans="1:3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34"/>
      <c r="AF674" s="34"/>
      <c r="AG674" s="1"/>
      <c r="AH674" s="1"/>
      <c r="AI674" s="1"/>
      <c r="AJ674" s="1"/>
    </row>
    <row r="675" spans="1:3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34"/>
      <c r="AF675" s="34"/>
      <c r="AG675" s="1"/>
      <c r="AH675" s="1"/>
      <c r="AI675" s="1"/>
      <c r="AJ675" s="1"/>
    </row>
    <row r="676" spans="1:3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34"/>
      <c r="AF676" s="34"/>
      <c r="AG676" s="1"/>
      <c r="AH676" s="1"/>
      <c r="AI676" s="1"/>
      <c r="AJ676" s="1"/>
    </row>
    <row r="677" spans="1:3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34"/>
      <c r="AF677" s="34"/>
      <c r="AG677" s="1"/>
      <c r="AH677" s="1"/>
      <c r="AI677" s="1"/>
      <c r="AJ677" s="1"/>
    </row>
    <row r="678" spans="1:3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34"/>
      <c r="AF678" s="34"/>
      <c r="AG678" s="1"/>
      <c r="AH678" s="1"/>
      <c r="AI678" s="1"/>
      <c r="AJ678" s="1"/>
    </row>
    <row r="679" spans="1:3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34"/>
      <c r="AF679" s="34"/>
      <c r="AG679" s="1"/>
      <c r="AH679" s="1"/>
      <c r="AI679" s="1"/>
      <c r="AJ679" s="1"/>
    </row>
    <row r="680" spans="1:3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34"/>
      <c r="AF680" s="34"/>
      <c r="AG680" s="1"/>
      <c r="AH680" s="1"/>
      <c r="AI680" s="1"/>
      <c r="AJ680" s="1"/>
    </row>
    <row r="681" spans="1:3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34"/>
      <c r="AF681" s="34"/>
      <c r="AG681" s="1"/>
      <c r="AH681" s="1"/>
      <c r="AI681" s="1"/>
      <c r="AJ681" s="1"/>
    </row>
    <row r="682" spans="1:3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34"/>
      <c r="AF682" s="34"/>
      <c r="AG682" s="1"/>
      <c r="AH682" s="1"/>
      <c r="AI682" s="1"/>
      <c r="AJ682" s="1"/>
    </row>
    <row r="683" spans="1:3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34"/>
      <c r="AF683" s="34"/>
      <c r="AG683" s="1"/>
      <c r="AH683" s="1"/>
      <c r="AI683" s="1"/>
      <c r="AJ683" s="1"/>
    </row>
    <row r="684" spans="1:3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34"/>
      <c r="AF684" s="34"/>
      <c r="AG684" s="1"/>
      <c r="AH684" s="1"/>
      <c r="AI684" s="1"/>
      <c r="AJ684" s="1"/>
    </row>
    <row r="685" spans="1:3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34"/>
      <c r="AF685" s="34"/>
      <c r="AG685" s="1"/>
      <c r="AH685" s="1"/>
      <c r="AI685" s="1"/>
      <c r="AJ685" s="1"/>
    </row>
    <row r="686" spans="1:3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34"/>
      <c r="AF686" s="34"/>
      <c r="AG686" s="1"/>
      <c r="AH686" s="1"/>
      <c r="AI686" s="1"/>
      <c r="AJ686" s="1"/>
    </row>
    <row r="687" spans="1:3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34"/>
      <c r="AF687" s="34"/>
      <c r="AG687" s="1"/>
      <c r="AH687" s="1"/>
      <c r="AI687" s="1"/>
      <c r="AJ687" s="1"/>
    </row>
    <row r="688" spans="1:3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34"/>
      <c r="AF688" s="34"/>
      <c r="AG688" s="1"/>
      <c r="AH688" s="1"/>
      <c r="AI688" s="1"/>
      <c r="AJ688" s="1"/>
    </row>
    <row r="689" spans="1:3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34"/>
      <c r="AF689" s="34"/>
      <c r="AG689" s="1"/>
      <c r="AH689" s="1"/>
      <c r="AI689" s="1"/>
      <c r="AJ689" s="1"/>
    </row>
    <row r="690" spans="1:3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34"/>
      <c r="AF690" s="34"/>
      <c r="AG690" s="1"/>
      <c r="AH690" s="1"/>
      <c r="AI690" s="1"/>
      <c r="AJ690" s="1"/>
    </row>
    <row r="691" spans="1:3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34"/>
      <c r="AF691" s="34"/>
      <c r="AG691" s="1"/>
      <c r="AH691" s="1"/>
      <c r="AI691" s="1"/>
      <c r="AJ691" s="1"/>
    </row>
    <row r="692" spans="1:3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34"/>
      <c r="AF692" s="34"/>
      <c r="AG692" s="1"/>
      <c r="AH692" s="1"/>
      <c r="AI692" s="1"/>
      <c r="AJ692" s="1"/>
    </row>
    <row r="693" spans="1:3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34"/>
      <c r="AF693" s="34"/>
      <c r="AG693" s="1"/>
      <c r="AH693" s="1"/>
      <c r="AI693" s="1"/>
      <c r="AJ693" s="1"/>
    </row>
    <row r="694" spans="1:3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34"/>
      <c r="AF694" s="34"/>
      <c r="AG694" s="1"/>
      <c r="AH694" s="1"/>
      <c r="AI694" s="1"/>
      <c r="AJ694" s="1"/>
    </row>
    <row r="695" spans="1:3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34"/>
      <c r="AF695" s="34"/>
      <c r="AG695" s="1"/>
      <c r="AH695" s="1"/>
      <c r="AI695" s="1"/>
      <c r="AJ695" s="1"/>
    </row>
    <row r="696" spans="1:3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34"/>
      <c r="AF696" s="34"/>
      <c r="AG696" s="1"/>
      <c r="AH696" s="1"/>
      <c r="AI696" s="1"/>
      <c r="AJ696" s="1"/>
    </row>
    <row r="697" spans="1:3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34"/>
      <c r="AF697" s="34"/>
      <c r="AG697" s="1"/>
      <c r="AH697" s="1"/>
      <c r="AI697" s="1"/>
      <c r="AJ697" s="1"/>
    </row>
    <row r="698" spans="1:3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34"/>
      <c r="AF698" s="34"/>
      <c r="AG698" s="1"/>
      <c r="AH698" s="1"/>
      <c r="AI698" s="1"/>
      <c r="AJ698" s="1"/>
    </row>
    <row r="699" spans="1:3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34"/>
      <c r="AF699" s="34"/>
      <c r="AG699" s="1"/>
      <c r="AH699" s="1"/>
      <c r="AI699" s="1"/>
      <c r="AJ699" s="1"/>
    </row>
    <row r="700" spans="1:3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34"/>
      <c r="AF700" s="34"/>
      <c r="AG700" s="1"/>
      <c r="AH700" s="1"/>
      <c r="AI700" s="1"/>
      <c r="AJ700" s="1"/>
    </row>
    <row r="701" spans="1:3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34"/>
      <c r="AF701" s="34"/>
      <c r="AG701" s="1"/>
      <c r="AH701" s="1"/>
      <c r="AI701" s="1"/>
      <c r="AJ701" s="1"/>
    </row>
    <row r="702" spans="1:3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34"/>
      <c r="AF702" s="34"/>
      <c r="AG702" s="1"/>
      <c r="AH702" s="1"/>
      <c r="AI702" s="1"/>
      <c r="AJ702" s="1"/>
    </row>
    <row r="703" spans="1:3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34"/>
      <c r="AF703" s="34"/>
      <c r="AG703" s="1"/>
      <c r="AH703" s="1"/>
      <c r="AI703" s="1"/>
      <c r="AJ703" s="1"/>
    </row>
    <row r="704" spans="1:3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34"/>
      <c r="AF704" s="34"/>
      <c r="AG704" s="1"/>
      <c r="AH704" s="1"/>
      <c r="AI704" s="1"/>
      <c r="AJ704" s="1"/>
    </row>
    <row r="705" spans="1:3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34"/>
      <c r="AF705" s="34"/>
      <c r="AG705" s="1"/>
      <c r="AH705" s="1"/>
      <c r="AI705" s="1"/>
      <c r="AJ705" s="1"/>
    </row>
    <row r="706" spans="1:3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34"/>
      <c r="AF706" s="34"/>
      <c r="AG706" s="1"/>
      <c r="AH706" s="1"/>
      <c r="AI706" s="1"/>
      <c r="AJ706" s="1"/>
    </row>
    <row r="707" spans="1:3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34"/>
      <c r="AF707" s="34"/>
      <c r="AG707" s="1"/>
      <c r="AH707" s="1"/>
      <c r="AI707" s="1"/>
      <c r="AJ707" s="1"/>
    </row>
    <row r="708" spans="1:3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34"/>
      <c r="AF708" s="34"/>
      <c r="AG708" s="1"/>
      <c r="AH708" s="1"/>
      <c r="AI708" s="1"/>
      <c r="AJ708" s="1"/>
    </row>
    <row r="709" spans="1:3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34"/>
      <c r="AF709" s="34"/>
      <c r="AG709" s="1"/>
      <c r="AH709" s="1"/>
      <c r="AI709" s="1"/>
      <c r="AJ709" s="1"/>
    </row>
    <row r="710" spans="1:3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34"/>
      <c r="AF710" s="34"/>
      <c r="AG710" s="1"/>
      <c r="AH710" s="1"/>
      <c r="AI710" s="1"/>
      <c r="AJ710" s="1"/>
    </row>
    <row r="711" spans="1:3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34"/>
      <c r="AF711" s="34"/>
      <c r="AG711" s="1"/>
      <c r="AH711" s="1"/>
      <c r="AI711" s="1"/>
      <c r="AJ711" s="1"/>
    </row>
    <row r="712" spans="1:3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34"/>
      <c r="AF712" s="34"/>
      <c r="AG712" s="1"/>
      <c r="AH712" s="1"/>
      <c r="AI712" s="1"/>
      <c r="AJ712" s="1"/>
    </row>
    <row r="713" spans="1:3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34"/>
      <c r="AF713" s="34"/>
      <c r="AG713" s="1"/>
      <c r="AH713" s="1"/>
      <c r="AI713" s="1"/>
      <c r="AJ713" s="1"/>
    </row>
    <row r="714" spans="1:3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34"/>
      <c r="AF714" s="34"/>
      <c r="AG714" s="1"/>
      <c r="AH714" s="1"/>
      <c r="AI714" s="1"/>
      <c r="AJ714" s="1"/>
    </row>
    <row r="715" spans="1:3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34"/>
      <c r="AF715" s="34"/>
      <c r="AG715" s="1"/>
      <c r="AH715" s="1"/>
      <c r="AI715" s="1"/>
      <c r="AJ715" s="1"/>
    </row>
    <row r="716" spans="1:3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34"/>
      <c r="AF716" s="34"/>
      <c r="AG716" s="1"/>
      <c r="AH716" s="1"/>
      <c r="AI716" s="1"/>
      <c r="AJ716" s="1"/>
    </row>
    <row r="717" spans="1:3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34"/>
      <c r="AF717" s="34"/>
      <c r="AG717" s="1"/>
      <c r="AH717" s="1"/>
      <c r="AI717" s="1"/>
      <c r="AJ717" s="1"/>
    </row>
    <row r="718" spans="1:3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34"/>
      <c r="AF718" s="34"/>
      <c r="AG718" s="1"/>
      <c r="AH718" s="1"/>
      <c r="AI718" s="1"/>
      <c r="AJ718" s="1"/>
    </row>
    <row r="719" spans="1:3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34"/>
      <c r="AF719" s="34"/>
      <c r="AG719" s="1"/>
      <c r="AH719" s="1"/>
      <c r="AI719" s="1"/>
      <c r="AJ719" s="1"/>
    </row>
    <row r="720" spans="1:3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34"/>
      <c r="AF720" s="34"/>
      <c r="AG720" s="1"/>
      <c r="AH720" s="1"/>
      <c r="AI720" s="1"/>
      <c r="AJ720" s="1"/>
    </row>
    <row r="721" spans="1:3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34"/>
      <c r="AF721" s="34"/>
      <c r="AG721" s="1"/>
      <c r="AH721" s="1"/>
      <c r="AI721" s="1"/>
      <c r="AJ721" s="1"/>
    </row>
    <row r="722" spans="1:3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34"/>
      <c r="AF722" s="34"/>
      <c r="AG722" s="1"/>
      <c r="AH722" s="1"/>
      <c r="AI722" s="1"/>
      <c r="AJ722" s="1"/>
    </row>
    <row r="723" spans="1:3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34"/>
      <c r="AF723" s="34"/>
      <c r="AG723" s="1"/>
      <c r="AH723" s="1"/>
      <c r="AI723" s="1"/>
      <c r="AJ723" s="1"/>
    </row>
    <row r="724" spans="1:3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34"/>
      <c r="AF724" s="34"/>
      <c r="AG724" s="1"/>
      <c r="AH724" s="1"/>
      <c r="AI724" s="1"/>
      <c r="AJ724" s="1"/>
    </row>
    <row r="725" spans="1:3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34"/>
      <c r="AF725" s="34"/>
      <c r="AG725" s="1"/>
      <c r="AH725" s="1"/>
      <c r="AI725" s="1"/>
      <c r="AJ725" s="1"/>
    </row>
    <row r="726" spans="1:3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34"/>
      <c r="AF726" s="34"/>
      <c r="AG726" s="1"/>
      <c r="AH726" s="1"/>
      <c r="AI726" s="1"/>
      <c r="AJ726" s="1"/>
    </row>
    <row r="727" spans="1:3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34"/>
      <c r="AF727" s="34"/>
      <c r="AG727" s="1"/>
      <c r="AH727" s="1"/>
      <c r="AI727" s="1"/>
      <c r="AJ727" s="1"/>
    </row>
    <row r="728" spans="1:3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34"/>
      <c r="AF728" s="34"/>
      <c r="AG728" s="1"/>
      <c r="AH728" s="1"/>
      <c r="AI728" s="1"/>
      <c r="AJ728" s="1"/>
    </row>
    <row r="729" spans="1:3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34"/>
      <c r="AF729" s="34"/>
      <c r="AG729" s="1"/>
      <c r="AH729" s="1"/>
      <c r="AI729" s="1"/>
      <c r="AJ729" s="1"/>
    </row>
    <row r="730" spans="1:3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34"/>
      <c r="AF730" s="34"/>
      <c r="AG730" s="1"/>
      <c r="AH730" s="1"/>
      <c r="AI730" s="1"/>
      <c r="AJ730" s="1"/>
    </row>
    <row r="731" spans="1:3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34"/>
      <c r="AF731" s="34"/>
      <c r="AG731" s="1"/>
      <c r="AH731" s="1"/>
      <c r="AI731" s="1"/>
      <c r="AJ731" s="1"/>
    </row>
    <row r="732" spans="1:3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34"/>
      <c r="AF732" s="34"/>
      <c r="AG732" s="1"/>
      <c r="AH732" s="1"/>
      <c r="AI732" s="1"/>
      <c r="AJ732" s="1"/>
    </row>
    <row r="733" spans="1:3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34"/>
      <c r="AF733" s="34"/>
      <c r="AG733" s="1"/>
      <c r="AH733" s="1"/>
      <c r="AI733" s="1"/>
      <c r="AJ733" s="1"/>
    </row>
    <row r="734" spans="1:3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34"/>
      <c r="AF734" s="34"/>
      <c r="AG734" s="1"/>
      <c r="AH734" s="1"/>
      <c r="AI734" s="1"/>
      <c r="AJ734" s="1"/>
    </row>
    <row r="735" spans="1:3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34"/>
      <c r="AF735" s="34"/>
      <c r="AG735" s="1"/>
      <c r="AH735" s="1"/>
      <c r="AI735" s="1"/>
      <c r="AJ735" s="1"/>
    </row>
    <row r="736" spans="1:3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34"/>
      <c r="AF736" s="34"/>
      <c r="AG736" s="1"/>
      <c r="AH736" s="1"/>
      <c r="AI736" s="1"/>
      <c r="AJ736" s="1"/>
    </row>
    <row r="737" spans="1:3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34"/>
      <c r="AF737" s="34"/>
      <c r="AG737" s="1"/>
      <c r="AH737" s="1"/>
      <c r="AI737" s="1"/>
      <c r="AJ737" s="1"/>
    </row>
    <row r="738" spans="1:3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34"/>
      <c r="AF738" s="34"/>
      <c r="AG738" s="1"/>
      <c r="AH738" s="1"/>
      <c r="AI738" s="1"/>
      <c r="AJ738" s="1"/>
    </row>
    <row r="739" spans="1:3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34"/>
      <c r="AF739" s="34"/>
      <c r="AG739" s="1"/>
      <c r="AH739" s="1"/>
      <c r="AI739" s="1"/>
      <c r="AJ739" s="1"/>
    </row>
    <row r="740" spans="1:3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34"/>
      <c r="AF740" s="34"/>
      <c r="AG740" s="1"/>
      <c r="AH740" s="1"/>
      <c r="AI740" s="1"/>
      <c r="AJ740" s="1"/>
    </row>
    <row r="741" spans="1:3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34"/>
      <c r="AF741" s="34"/>
      <c r="AG741" s="1"/>
      <c r="AH741" s="1"/>
      <c r="AI741" s="1"/>
      <c r="AJ741" s="1"/>
    </row>
    <row r="742" spans="1:3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34"/>
      <c r="AF742" s="34"/>
      <c r="AG742" s="1"/>
      <c r="AH742" s="1"/>
      <c r="AI742" s="1"/>
      <c r="AJ742" s="1"/>
    </row>
    <row r="743" spans="1:3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34"/>
      <c r="AF743" s="34"/>
      <c r="AG743" s="1"/>
      <c r="AH743" s="1"/>
      <c r="AI743" s="1"/>
      <c r="AJ743" s="1"/>
    </row>
    <row r="744" spans="1:3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34"/>
      <c r="AF744" s="34"/>
      <c r="AG744" s="1"/>
      <c r="AH744" s="1"/>
      <c r="AI744" s="1"/>
      <c r="AJ744" s="1"/>
    </row>
    <row r="745" spans="1:3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34"/>
      <c r="AF745" s="34"/>
      <c r="AG745" s="1"/>
      <c r="AH745" s="1"/>
      <c r="AI745" s="1"/>
      <c r="AJ745" s="1"/>
    </row>
    <row r="746" spans="1:3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34"/>
      <c r="AF746" s="34"/>
      <c r="AG746" s="1"/>
      <c r="AH746" s="1"/>
      <c r="AI746" s="1"/>
      <c r="AJ746" s="1"/>
    </row>
    <row r="747" spans="1:3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34"/>
      <c r="AF747" s="34"/>
      <c r="AG747" s="1"/>
      <c r="AH747" s="1"/>
      <c r="AI747" s="1"/>
      <c r="AJ747" s="1"/>
    </row>
    <row r="748" spans="1:3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34"/>
      <c r="AF748" s="34"/>
      <c r="AG748" s="1"/>
      <c r="AH748" s="1"/>
      <c r="AI748" s="1"/>
      <c r="AJ748" s="1"/>
    </row>
    <row r="749" spans="1:3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34"/>
      <c r="AF749" s="34"/>
      <c r="AG749" s="1"/>
      <c r="AH749" s="1"/>
      <c r="AI749" s="1"/>
      <c r="AJ749" s="1"/>
    </row>
    <row r="750" spans="1:3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34"/>
      <c r="AF750" s="34"/>
      <c r="AG750" s="1"/>
      <c r="AH750" s="1"/>
      <c r="AI750" s="1"/>
      <c r="AJ750" s="1"/>
    </row>
    <row r="751" spans="1:3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34"/>
      <c r="AF751" s="34"/>
      <c r="AG751" s="1"/>
      <c r="AH751" s="1"/>
      <c r="AI751" s="1"/>
      <c r="AJ751" s="1"/>
    </row>
    <row r="752" spans="1:3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34"/>
      <c r="AF752" s="34"/>
      <c r="AG752" s="1"/>
      <c r="AH752" s="1"/>
      <c r="AI752" s="1"/>
      <c r="AJ752" s="1"/>
    </row>
    <row r="753" spans="1:3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34"/>
      <c r="AF753" s="34"/>
      <c r="AG753" s="1"/>
      <c r="AH753" s="1"/>
      <c r="AI753" s="1"/>
      <c r="AJ753" s="1"/>
    </row>
    <row r="754" spans="1:3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34"/>
      <c r="AF754" s="34"/>
      <c r="AG754" s="1"/>
      <c r="AH754" s="1"/>
      <c r="AI754" s="1"/>
      <c r="AJ754" s="1"/>
    </row>
    <row r="755" spans="1:3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34"/>
      <c r="AF755" s="34"/>
      <c r="AG755" s="1"/>
      <c r="AH755" s="1"/>
      <c r="AI755" s="1"/>
      <c r="AJ755" s="1"/>
    </row>
    <row r="756" spans="1:3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34"/>
      <c r="AF756" s="34"/>
      <c r="AG756" s="1"/>
      <c r="AH756" s="1"/>
      <c r="AI756" s="1"/>
      <c r="AJ756" s="1"/>
    </row>
    <row r="757" spans="1:3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34"/>
      <c r="AF757" s="34"/>
      <c r="AG757" s="1"/>
      <c r="AH757" s="1"/>
      <c r="AI757" s="1"/>
      <c r="AJ757" s="1"/>
    </row>
    <row r="758" spans="1:3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34"/>
      <c r="AF758" s="34"/>
      <c r="AG758" s="1"/>
      <c r="AH758" s="1"/>
      <c r="AI758" s="1"/>
      <c r="AJ758" s="1"/>
    </row>
    <row r="759" spans="1:3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34"/>
      <c r="AF759" s="34"/>
      <c r="AG759" s="1"/>
      <c r="AH759" s="1"/>
      <c r="AI759" s="1"/>
      <c r="AJ759" s="1"/>
    </row>
    <row r="760" spans="1:3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34"/>
      <c r="AF760" s="34"/>
      <c r="AG760" s="1"/>
      <c r="AH760" s="1"/>
      <c r="AI760" s="1"/>
      <c r="AJ760" s="1"/>
    </row>
    <row r="761" spans="1:3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34"/>
      <c r="AF761" s="34"/>
      <c r="AG761" s="1"/>
      <c r="AH761" s="1"/>
      <c r="AI761" s="1"/>
      <c r="AJ761" s="1"/>
    </row>
    <row r="762" spans="1:3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34"/>
      <c r="AF762" s="34"/>
      <c r="AG762" s="1"/>
      <c r="AH762" s="1"/>
      <c r="AI762" s="1"/>
      <c r="AJ762" s="1"/>
    </row>
    <row r="763" spans="1:3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34"/>
      <c r="AF763" s="34"/>
      <c r="AG763" s="1"/>
      <c r="AH763" s="1"/>
      <c r="AI763" s="1"/>
      <c r="AJ763" s="1"/>
    </row>
    <row r="764" spans="1:3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34"/>
      <c r="AF764" s="34"/>
      <c r="AG764" s="1"/>
      <c r="AH764" s="1"/>
      <c r="AI764" s="1"/>
      <c r="AJ764" s="1"/>
    </row>
    <row r="765" spans="1:3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34"/>
      <c r="AF765" s="34"/>
      <c r="AG765" s="1"/>
      <c r="AH765" s="1"/>
      <c r="AI765" s="1"/>
      <c r="AJ765" s="1"/>
    </row>
    <row r="766" spans="1:3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34"/>
      <c r="AF766" s="34"/>
      <c r="AG766" s="1"/>
      <c r="AH766" s="1"/>
      <c r="AI766" s="1"/>
      <c r="AJ766" s="1"/>
    </row>
    <row r="767" spans="1:3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34"/>
      <c r="AF767" s="34"/>
      <c r="AG767" s="1"/>
      <c r="AH767" s="1"/>
      <c r="AI767" s="1"/>
      <c r="AJ767" s="1"/>
    </row>
    <row r="768" spans="1:3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34"/>
      <c r="AF768" s="34"/>
      <c r="AG768" s="1"/>
      <c r="AH768" s="1"/>
      <c r="AI768" s="1"/>
      <c r="AJ768" s="1"/>
    </row>
    <row r="769" spans="1:3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34"/>
      <c r="AF769" s="34"/>
      <c r="AG769" s="1"/>
      <c r="AH769" s="1"/>
      <c r="AI769" s="1"/>
      <c r="AJ769" s="1"/>
    </row>
    <row r="770" spans="1:3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34"/>
      <c r="AF770" s="34"/>
      <c r="AG770" s="1"/>
      <c r="AH770" s="1"/>
      <c r="AI770" s="1"/>
      <c r="AJ770" s="1"/>
    </row>
    <row r="771" spans="1:3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34"/>
      <c r="AF771" s="34"/>
      <c r="AG771" s="1"/>
      <c r="AH771" s="1"/>
      <c r="AI771" s="1"/>
      <c r="AJ771" s="1"/>
    </row>
    <row r="772" spans="1:3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34"/>
      <c r="AF772" s="34"/>
      <c r="AG772" s="1"/>
      <c r="AH772" s="1"/>
      <c r="AI772" s="1"/>
      <c r="AJ772" s="1"/>
    </row>
    <row r="773" spans="1:3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34"/>
      <c r="AF773" s="34"/>
      <c r="AG773" s="1"/>
      <c r="AH773" s="1"/>
      <c r="AI773" s="1"/>
      <c r="AJ773" s="1"/>
    </row>
    <row r="774" spans="1:3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34"/>
      <c r="AF774" s="34"/>
      <c r="AG774" s="1"/>
      <c r="AH774" s="1"/>
      <c r="AI774" s="1"/>
      <c r="AJ774" s="1"/>
    </row>
    <row r="775" spans="1:3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34"/>
      <c r="AF775" s="34"/>
      <c r="AG775" s="1"/>
      <c r="AH775" s="1"/>
      <c r="AI775" s="1"/>
      <c r="AJ775" s="1"/>
    </row>
    <row r="776" spans="1:3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34"/>
      <c r="AF776" s="34"/>
      <c r="AG776" s="1"/>
      <c r="AH776" s="1"/>
      <c r="AI776" s="1"/>
      <c r="AJ776" s="1"/>
    </row>
    <row r="777" spans="1:3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34"/>
      <c r="AF777" s="34"/>
      <c r="AG777" s="1"/>
      <c r="AH777" s="1"/>
      <c r="AI777" s="1"/>
      <c r="AJ777" s="1"/>
    </row>
    <row r="778" spans="1:3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34"/>
      <c r="AF778" s="34"/>
      <c r="AG778" s="1"/>
      <c r="AH778" s="1"/>
      <c r="AI778" s="1"/>
      <c r="AJ778" s="1"/>
    </row>
    <row r="779" spans="1:3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34"/>
      <c r="AF779" s="34"/>
      <c r="AG779" s="1"/>
      <c r="AH779" s="1"/>
      <c r="AI779" s="1"/>
      <c r="AJ779" s="1"/>
    </row>
    <row r="780" spans="1:3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34"/>
      <c r="AF780" s="34"/>
      <c r="AG780" s="1"/>
      <c r="AH780" s="1"/>
      <c r="AI780" s="1"/>
      <c r="AJ780" s="1"/>
    </row>
    <row r="781" spans="1:3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34"/>
      <c r="AF781" s="34"/>
      <c r="AG781" s="1"/>
      <c r="AH781" s="1"/>
      <c r="AI781" s="1"/>
      <c r="AJ781" s="1"/>
    </row>
    <row r="782" spans="1:3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34"/>
      <c r="AF782" s="34"/>
      <c r="AG782" s="1"/>
      <c r="AH782" s="1"/>
      <c r="AI782" s="1"/>
      <c r="AJ782" s="1"/>
    </row>
    <row r="783" spans="1:3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34"/>
      <c r="AF783" s="34"/>
      <c r="AG783" s="1"/>
      <c r="AH783" s="1"/>
      <c r="AI783" s="1"/>
      <c r="AJ783" s="1"/>
    </row>
    <row r="784" spans="1:3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34"/>
      <c r="AF784" s="34"/>
      <c r="AG784" s="1"/>
      <c r="AH784" s="1"/>
      <c r="AI784" s="1"/>
      <c r="AJ784" s="1"/>
    </row>
    <row r="785" spans="1:3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34"/>
      <c r="AF785" s="34"/>
      <c r="AG785" s="1"/>
      <c r="AH785" s="1"/>
      <c r="AI785" s="1"/>
      <c r="AJ785" s="1"/>
    </row>
    <row r="786" spans="1:3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34"/>
      <c r="AF786" s="34"/>
      <c r="AG786" s="1"/>
      <c r="AH786" s="1"/>
      <c r="AI786" s="1"/>
      <c r="AJ786" s="1"/>
    </row>
    <row r="787" spans="1:3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34"/>
      <c r="AF787" s="34"/>
      <c r="AG787" s="1"/>
      <c r="AH787" s="1"/>
      <c r="AI787" s="1"/>
      <c r="AJ787" s="1"/>
    </row>
    <row r="788" spans="1:3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34"/>
      <c r="AF788" s="34"/>
      <c r="AG788" s="1"/>
      <c r="AH788" s="1"/>
      <c r="AI788" s="1"/>
      <c r="AJ788" s="1"/>
    </row>
    <row r="789" spans="1:3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34"/>
      <c r="AF789" s="34"/>
      <c r="AG789" s="1"/>
      <c r="AH789" s="1"/>
      <c r="AI789" s="1"/>
      <c r="AJ789" s="1"/>
    </row>
    <row r="790" spans="1:3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34"/>
      <c r="AF790" s="34"/>
      <c r="AG790" s="1"/>
      <c r="AH790" s="1"/>
      <c r="AI790" s="1"/>
      <c r="AJ790" s="1"/>
    </row>
    <row r="791" spans="1:3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34"/>
      <c r="AF791" s="34"/>
      <c r="AG791" s="1"/>
      <c r="AH791" s="1"/>
      <c r="AI791" s="1"/>
      <c r="AJ791" s="1"/>
    </row>
    <row r="792" spans="1:3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34"/>
      <c r="AF792" s="34"/>
      <c r="AG792" s="1"/>
      <c r="AH792" s="1"/>
      <c r="AI792" s="1"/>
      <c r="AJ792" s="1"/>
    </row>
    <row r="793" spans="1:3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34"/>
      <c r="AF793" s="34"/>
      <c r="AG793" s="1"/>
      <c r="AH793" s="1"/>
      <c r="AI793" s="1"/>
      <c r="AJ793" s="1"/>
    </row>
    <row r="794" spans="1:3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34"/>
      <c r="AF794" s="34"/>
      <c r="AG794" s="1"/>
      <c r="AH794" s="1"/>
      <c r="AI794" s="1"/>
      <c r="AJ794" s="1"/>
    </row>
    <row r="795" spans="1:3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34"/>
      <c r="AF795" s="34"/>
      <c r="AG795" s="1"/>
      <c r="AH795" s="1"/>
      <c r="AI795" s="1"/>
      <c r="AJ795" s="1"/>
    </row>
    <row r="796" spans="1:3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34"/>
      <c r="AF796" s="34"/>
      <c r="AG796" s="1"/>
      <c r="AH796" s="1"/>
      <c r="AI796" s="1"/>
      <c r="AJ796" s="1"/>
    </row>
    <row r="797" spans="1:3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34"/>
      <c r="AF797" s="34"/>
      <c r="AG797" s="1"/>
      <c r="AH797" s="1"/>
      <c r="AI797" s="1"/>
      <c r="AJ797" s="1"/>
    </row>
    <row r="798" spans="1:3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34"/>
      <c r="AF798" s="34"/>
      <c r="AG798" s="1"/>
      <c r="AH798" s="1"/>
      <c r="AI798" s="1"/>
      <c r="AJ798" s="1"/>
    </row>
    <row r="799" spans="1:3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34"/>
      <c r="AF799" s="34"/>
      <c r="AG799" s="1"/>
      <c r="AH799" s="1"/>
      <c r="AI799" s="1"/>
      <c r="AJ799" s="1"/>
    </row>
    <row r="800" spans="1:3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34"/>
      <c r="AF800" s="34"/>
      <c r="AG800" s="1"/>
      <c r="AH800" s="1"/>
      <c r="AI800" s="1"/>
      <c r="AJ800" s="1"/>
    </row>
    <row r="801" spans="1:3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34"/>
      <c r="AF801" s="34"/>
      <c r="AG801" s="1"/>
      <c r="AH801" s="1"/>
      <c r="AI801" s="1"/>
      <c r="AJ801" s="1"/>
    </row>
    <row r="802" spans="1:3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34"/>
      <c r="AF802" s="34"/>
      <c r="AG802" s="1"/>
      <c r="AH802" s="1"/>
      <c r="AI802" s="1"/>
      <c r="AJ802" s="1"/>
    </row>
    <row r="803" spans="1:3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34"/>
      <c r="AF803" s="34"/>
      <c r="AG803" s="1"/>
      <c r="AH803" s="1"/>
      <c r="AI803" s="1"/>
      <c r="AJ803" s="1"/>
    </row>
    <row r="804" spans="1:3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34"/>
      <c r="AF804" s="34"/>
      <c r="AG804" s="1"/>
      <c r="AH804" s="1"/>
      <c r="AI804" s="1"/>
      <c r="AJ804" s="1"/>
    </row>
    <row r="805" spans="1:3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34"/>
      <c r="AF805" s="34"/>
      <c r="AG805" s="1"/>
      <c r="AH805" s="1"/>
      <c r="AI805" s="1"/>
      <c r="AJ805" s="1"/>
    </row>
    <row r="806" spans="1:3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34"/>
      <c r="AF806" s="34"/>
      <c r="AG806" s="1"/>
      <c r="AH806" s="1"/>
      <c r="AI806" s="1"/>
      <c r="AJ806" s="1"/>
    </row>
    <row r="807" spans="1:3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34"/>
      <c r="AF807" s="34"/>
      <c r="AG807" s="1"/>
      <c r="AH807" s="1"/>
      <c r="AI807" s="1"/>
      <c r="AJ807" s="1"/>
    </row>
    <row r="808" spans="1:3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34"/>
      <c r="AF808" s="34"/>
      <c r="AG808" s="1"/>
      <c r="AH808" s="1"/>
      <c r="AI808" s="1"/>
      <c r="AJ808" s="1"/>
    </row>
    <row r="809" spans="1:3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34"/>
      <c r="AF809" s="34"/>
      <c r="AG809" s="1"/>
      <c r="AH809" s="1"/>
      <c r="AI809" s="1"/>
      <c r="AJ809" s="1"/>
    </row>
    <row r="810" spans="1:3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34"/>
      <c r="AF810" s="34"/>
      <c r="AG810" s="1"/>
      <c r="AH810" s="1"/>
      <c r="AI810" s="1"/>
      <c r="AJ810" s="1"/>
    </row>
    <row r="811" spans="1:3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34"/>
      <c r="AF811" s="34"/>
      <c r="AG811" s="1"/>
      <c r="AH811" s="1"/>
      <c r="AI811" s="1"/>
      <c r="AJ811" s="1"/>
    </row>
    <row r="812" spans="1:3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34"/>
      <c r="AF812" s="34"/>
      <c r="AG812" s="1"/>
      <c r="AH812" s="1"/>
      <c r="AI812" s="1"/>
      <c r="AJ812" s="1"/>
    </row>
    <row r="813" spans="1:3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34"/>
      <c r="AF813" s="34"/>
      <c r="AG813" s="1"/>
      <c r="AH813" s="1"/>
      <c r="AI813" s="1"/>
      <c r="AJ813" s="1"/>
    </row>
    <row r="814" spans="1:3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34"/>
      <c r="AF814" s="34"/>
      <c r="AG814" s="1"/>
      <c r="AH814" s="1"/>
      <c r="AI814" s="1"/>
      <c r="AJ814" s="1"/>
    </row>
    <row r="815" spans="1:3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34"/>
      <c r="AF815" s="34"/>
      <c r="AG815" s="1"/>
      <c r="AH815" s="1"/>
      <c r="AI815" s="1"/>
      <c r="AJ815" s="1"/>
    </row>
    <row r="816" spans="1:3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34"/>
      <c r="AF816" s="34"/>
      <c r="AG816" s="1"/>
      <c r="AH816" s="1"/>
      <c r="AI816" s="1"/>
      <c r="AJ816" s="1"/>
    </row>
    <row r="817" spans="1:3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34"/>
      <c r="AF817" s="34"/>
      <c r="AG817" s="1"/>
      <c r="AH817" s="1"/>
      <c r="AI817" s="1"/>
      <c r="AJ817" s="1"/>
    </row>
    <row r="818" spans="1:3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34"/>
      <c r="AF818" s="34"/>
      <c r="AG818" s="1"/>
      <c r="AH818" s="1"/>
      <c r="AI818" s="1"/>
      <c r="AJ818" s="1"/>
    </row>
    <row r="819" spans="1:3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34"/>
      <c r="AF819" s="34"/>
      <c r="AG819" s="1"/>
      <c r="AH819" s="1"/>
      <c r="AI819" s="1"/>
      <c r="AJ819" s="1"/>
    </row>
    <row r="820" spans="1:3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34"/>
      <c r="AF820" s="34"/>
      <c r="AG820" s="1"/>
      <c r="AH820" s="1"/>
      <c r="AI820" s="1"/>
      <c r="AJ820" s="1"/>
    </row>
    <row r="821" spans="1:3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34"/>
      <c r="AF821" s="34"/>
      <c r="AG821" s="1"/>
      <c r="AH821" s="1"/>
      <c r="AI821" s="1"/>
      <c r="AJ821" s="1"/>
    </row>
    <row r="822" spans="1:3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34"/>
      <c r="AF822" s="34"/>
      <c r="AG822" s="1"/>
      <c r="AH822" s="1"/>
      <c r="AI822" s="1"/>
      <c r="AJ822" s="1"/>
    </row>
    <row r="823" spans="1:3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34"/>
      <c r="AF823" s="34"/>
      <c r="AG823" s="1"/>
      <c r="AH823" s="1"/>
      <c r="AI823" s="1"/>
      <c r="AJ823" s="1"/>
    </row>
    <row r="824" spans="1:3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34"/>
      <c r="AF824" s="34"/>
      <c r="AG824" s="1"/>
      <c r="AH824" s="1"/>
      <c r="AI824" s="1"/>
      <c r="AJ824" s="1"/>
    </row>
    <row r="825" spans="1:3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34"/>
      <c r="AF825" s="34"/>
      <c r="AG825" s="1"/>
      <c r="AH825" s="1"/>
      <c r="AI825" s="1"/>
      <c r="AJ825" s="1"/>
    </row>
    <row r="826" spans="1:3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34"/>
      <c r="AF826" s="34"/>
      <c r="AG826" s="1"/>
      <c r="AH826" s="1"/>
      <c r="AI826" s="1"/>
      <c r="AJ826" s="1"/>
    </row>
    <row r="827" spans="1:3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34"/>
      <c r="AF827" s="34"/>
      <c r="AG827" s="1"/>
      <c r="AH827" s="1"/>
      <c r="AI827" s="1"/>
      <c r="AJ827" s="1"/>
    </row>
    <row r="828" spans="1:3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34"/>
      <c r="AF828" s="34"/>
      <c r="AG828" s="1"/>
      <c r="AH828" s="1"/>
      <c r="AI828" s="1"/>
      <c r="AJ828" s="1"/>
    </row>
    <row r="829" spans="1:3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34"/>
      <c r="AF829" s="34"/>
      <c r="AG829" s="1"/>
      <c r="AH829" s="1"/>
      <c r="AI829" s="1"/>
      <c r="AJ829" s="1"/>
    </row>
    <row r="830" spans="1:3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34"/>
      <c r="AF830" s="34"/>
      <c r="AG830" s="1"/>
      <c r="AH830" s="1"/>
      <c r="AI830" s="1"/>
      <c r="AJ830" s="1"/>
    </row>
    <row r="831" spans="1:3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34"/>
      <c r="AF831" s="34"/>
      <c r="AG831" s="1"/>
      <c r="AH831" s="1"/>
      <c r="AI831" s="1"/>
      <c r="AJ831" s="1"/>
    </row>
    <row r="832" spans="1:3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34"/>
      <c r="AF832" s="34"/>
      <c r="AG832" s="1"/>
      <c r="AH832" s="1"/>
      <c r="AI832" s="1"/>
      <c r="AJ832" s="1"/>
    </row>
    <row r="833" spans="1:3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34"/>
      <c r="AF833" s="34"/>
      <c r="AG833" s="1"/>
      <c r="AH833" s="1"/>
      <c r="AI833" s="1"/>
      <c r="AJ833" s="1"/>
    </row>
    <row r="834" spans="1:3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34"/>
      <c r="AF834" s="34"/>
      <c r="AG834" s="1"/>
      <c r="AH834" s="1"/>
      <c r="AI834" s="1"/>
      <c r="AJ834" s="1"/>
    </row>
    <row r="835" spans="1:3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34"/>
      <c r="AF835" s="34"/>
      <c r="AG835" s="1"/>
      <c r="AH835" s="1"/>
      <c r="AI835" s="1"/>
      <c r="AJ835" s="1"/>
    </row>
    <row r="836" spans="1:3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34"/>
      <c r="AF836" s="34"/>
      <c r="AG836" s="1"/>
      <c r="AH836" s="1"/>
      <c r="AI836" s="1"/>
      <c r="AJ836" s="1"/>
    </row>
    <row r="837" spans="1:3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34"/>
      <c r="AF837" s="34"/>
      <c r="AG837" s="1"/>
      <c r="AH837" s="1"/>
      <c r="AI837" s="1"/>
      <c r="AJ837" s="1"/>
    </row>
    <row r="838" spans="1:3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34"/>
      <c r="AF838" s="34"/>
      <c r="AG838" s="1"/>
      <c r="AH838" s="1"/>
      <c r="AI838" s="1"/>
      <c r="AJ838" s="1"/>
    </row>
    <row r="839" spans="1:3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34"/>
      <c r="AF839" s="34"/>
      <c r="AG839" s="1"/>
      <c r="AH839" s="1"/>
      <c r="AI839" s="1"/>
      <c r="AJ839" s="1"/>
    </row>
    <row r="840" spans="1:3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34"/>
      <c r="AF840" s="34"/>
      <c r="AG840" s="1"/>
      <c r="AH840" s="1"/>
      <c r="AI840" s="1"/>
      <c r="AJ840" s="1"/>
    </row>
    <row r="841" spans="1:3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34"/>
      <c r="AF841" s="34"/>
      <c r="AG841" s="1"/>
      <c r="AH841" s="1"/>
      <c r="AI841" s="1"/>
      <c r="AJ841" s="1"/>
    </row>
    <row r="842" spans="1:3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34"/>
      <c r="AF842" s="34"/>
      <c r="AG842" s="1"/>
      <c r="AH842" s="1"/>
      <c r="AI842" s="1"/>
      <c r="AJ842" s="1"/>
    </row>
    <row r="843" spans="1:3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34"/>
      <c r="AF843" s="34"/>
      <c r="AG843" s="1"/>
      <c r="AH843" s="1"/>
      <c r="AI843" s="1"/>
      <c r="AJ843" s="1"/>
    </row>
    <row r="844" spans="1:3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34"/>
      <c r="AF844" s="34"/>
      <c r="AG844" s="1"/>
      <c r="AH844" s="1"/>
      <c r="AI844" s="1"/>
      <c r="AJ844" s="1"/>
    </row>
    <row r="845" spans="1:3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34"/>
      <c r="AF845" s="34"/>
      <c r="AG845" s="1"/>
      <c r="AH845" s="1"/>
      <c r="AI845" s="1"/>
      <c r="AJ845" s="1"/>
    </row>
    <row r="846" spans="1:3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34"/>
      <c r="AF846" s="34"/>
      <c r="AG846" s="1"/>
      <c r="AH846" s="1"/>
      <c r="AI846" s="1"/>
      <c r="AJ846" s="1"/>
    </row>
    <row r="847" spans="1:3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34"/>
      <c r="AF847" s="34"/>
      <c r="AG847" s="1"/>
      <c r="AH847" s="1"/>
      <c r="AI847" s="1"/>
      <c r="AJ847" s="1"/>
    </row>
    <row r="848" spans="1:3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34"/>
      <c r="AF848" s="34"/>
      <c r="AG848" s="1"/>
      <c r="AH848" s="1"/>
      <c r="AI848" s="1"/>
      <c r="AJ848" s="1"/>
    </row>
    <row r="849" spans="1:3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34"/>
      <c r="AF849" s="34"/>
      <c r="AG849" s="1"/>
      <c r="AH849" s="1"/>
      <c r="AI849" s="1"/>
      <c r="AJ849" s="1"/>
    </row>
    <row r="850" spans="1:3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34"/>
      <c r="AF850" s="34"/>
      <c r="AG850" s="1"/>
      <c r="AH850" s="1"/>
      <c r="AI850" s="1"/>
      <c r="AJ850" s="1"/>
    </row>
    <row r="851" spans="1:3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34"/>
      <c r="AF851" s="34"/>
      <c r="AG851" s="1"/>
      <c r="AH851" s="1"/>
      <c r="AI851" s="1"/>
      <c r="AJ851" s="1"/>
    </row>
    <row r="852" spans="1:3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34"/>
      <c r="AF852" s="34"/>
      <c r="AG852" s="1"/>
      <c r="AH852" s="1"/>
      <c r="AI852" s="1"/>
      <c r="AJ852" s="1"/>
    </row>
    <row r="853" spans="1:3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34"/>
      <c r="AF853" s="34"/>
      <c r="AG853" s="1"/>
      <c r="AH853" s="1"/>
      <c r="AI853" s="1"/>
      <c r="AJ853" s="1"/>
    </row>
    <row r="854" spans="1:3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34"/>
      <c r="AF854" s="34"/>
      <c r="AG854" s="1"/>
      <c r="AH854" s="1"/>
      <c r="AI854" s="1"/>
      <c r="AJ854" s="1"/>
    </row>
    <row r="855" spans="1:3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34"/>
      <c r="AF855" s="34"/>
      <c r="AG855" s="1"/>
      <c r="AH855" s="1"/>
      <c r="AI855" s="1"/>
      <c r="AJ855" s="1"/>
    </row>
    <row r="856" spans="1:3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34"/>
      <c r="AF856" s="34"/>
      <c r="AG856" s="1"/>
      <c r="AH856" s="1"/>
      <c r="AI856" s="1"/>
      <c r="AJ856" s="1"/>
    </row>
    <row r="857" spans="1:3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34"/>
      <c r="AF857" s="34"/>
      <c r="AG857" s="1"/>
      <c r="AH857" s="1"/>
      <c r="AI857" s="1"/>
      <c r="AJ857" s="1"/>
    </row>
    <row r="858" spans="1:3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34"/>
      <c r="AF858" s="34"/>
      <c r="AG858" s="1"/>
      <c r="AH858" s="1"/>
      <c r="AI858" s="1"/>
      <c r="AJ858" s="1"/>
    </row>
    <row r="859" spans="1:3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34"/>
      <c r="AF859" s="34"/>
      <c r="AG859" s="1"/>
      <c r="AH859" s="1"/>
      <c r="AI859" s="1"/>
      <c r="AJ859" s="1"/>
    </row>
    <row r="860" spans="1:3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34"/>
      <c r="AF860" s="34"/>
      <c r="AG860" s="1"/>
      <c r="AH860" s="1"/>
      <c r="AI860" s="1"/>
      <c r="AJ860" s="1"/>
    </row>
    <row r="861" spans="1:3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34"/>
      <c r="AF861" s="34"/>
      <c r="AG861" s="1"/>
      <c r="AH861" s="1"/>
      <c r="AI861" s="1"/>
      <c r="AJ861" s="1"/>
    </row>
    <row r="862" spans="1:3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34"/>
      <c r="AF862" s="34"/>
      <c r="AG862" s="1"/>
      <c r="AH862" s="1"/>
      <c r="AI862" s="1"/>
      <c r="AJ862" s="1"/>
    </row>
    <row r="863" spans="1:3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34"/>
      <c r="AF863" s="34"/>
      <c r="AG863" s="1"/>
      <c r="AH863" s="1"/>
      <c r="AI863" s="1"/>
      <c r="AJ863" s="1"/>
    </row>
    <row r="864" spans="1:3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34"/>
      <c r="AF864" s="34"/>
      <c r="AG864" s="1"/>
      <c r="AH864" s="1"/>
      <c r="AI864" s="1"/>
      <c r="AJ864" s="1"/>
    </row>
    <row r="865" spans="1:3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34"/>
      <c r="AF865" s="34"/>
      <c r="AG865" s="1"/>
      <c r="AH865" s="1"/>
      <c r="AI865" s="1"/>
      <c r="AJ865" s="1"/>
    </row>
    <row r="866" spans="1:3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34"/>
      <c r="AF866" s="34"/>
      <c r="AG866" s="1"/>
      <c r="AH866" s="1"/>
      <c r="AI866" s="1"/>
      <c r="AJ866" s="1"/>
    </row>
    <row r="867" spans="1:3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34"/>
      <c r="AF867" s="34"/>
      <c r="AG867" s="1"/>
      <c r="AH867" s="1"/>
      <c r="AI867" s="1"/>
      <c r="AJ867" s="1"/>
    </row>
    <row r="868" spans="1:3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34"/>
      <c r="AF868" s="34"/>
      <c r="AG868" s="1"/>
      <c r="AH868" s="1"/>
      <c r="AI868" s="1"/>
      <c r="AJ868" s="1"/>
    </row>
    <row r="869" spans="1:3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34"/>
      <c r="AF869" s="34"/>
      <c r="AG869" s="1"/>
      <c r="AH869" s="1"/>
      <c r="AI869" s="1"/>
      <c r="AJ869" s="1"/>
    </row>
    <row r="870" spans="1:3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34"/>
      <c r="AF870" s="34"/>
      <c r="AG870" s="1"/>
      <c r="AH870" s="1"/>
      <c r="AI870" s="1"/>
      <c r="AJ870" s="1"/>
    </row>
    <row r="871" spans="1:3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34"/>
      <c r="AF871" s="34"/>
      <c r="AG871" s="1"/>
      <c r="AH871" s="1"/>
      <c r="AI871" s="1"/>
      <c r="AJ871" s="1"/>
    </row>
    <row r="872" spans="1:3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34"/>
      <c r="AF872" s="34"/>
      <c r="AG872" s="1"/>
      <c r="AH872" s="1"/>
      <c r="AI872" s="1"/>
      <c r="AJ872" s="1"/>
    </row>
    <row r="873" spans="1:3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34"/>
      <c r="AF873" s="34"/>
      <c r="AG873" s="1"/>
      <c r="AH873" s="1"/>
      <c r="AI873" s="1"/>
      <c r="AJ873" s="1"/>
    </row>
    <row r="874" spans="1:3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34"/>
      <c r="AF874" s="34"/>
      <c r="AG874" s="1"/>
      <c r="AH874" s="1"/>
      <c r="AI874" s="1"/>
      <c r="AJ874" s="1"/>
    </row>
    <row r="875" spans="1:3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34"/>
      <c r="AF875" s="34"/>
      <c r="AG875" s="1"/>
      <c r="AH875" s="1"/>
      <c r="AI875" s="1"/>
      <c r="AJ875" s="1"/>
    </row>
    <row r="876" spans="1:3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34"/>
      <c r="AF876" s="34"/>
      <c r="AG876" s="1"/>
      <c r="AH876" s="1"/>
      <c r="AI876" s="1"/>
      <c r="AJ876" s="1"/>
    </row>
    <row r="877" spans="1:3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34"/>
      <c r="AF877" s="34"/>
      <c r="AG877" s="1"/>
      <c r="AH877" s="1"/>
      <c r="AI877" s="1"/>
      <c r="AJ877" s="1"/>
    </row>
    <row r="878" spans="1:3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34"/>
      <c r="AF878" s="34"/>
      <c r="AG878" s="1"/>
      <c r="AH878" s="1"/>
      <c r="AI878" s="1"/>
      <c r="AJ878" s="1"/>
    </row>
    <row r="879" spans="1:3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34"/>
      <c r="AF879" s="34"/>
      <c r="AG879" s="1"/>
      <c r="AH879" s="1"/>
      <c r="AI879" s="1"/>
      <c r="AJ879" s="1"/>
    </row>
    <row r="880" spans="1:3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34"/>
      <c r="AF880" s="34"/>
      <c r="AG880" s="1"/>
      <c r="AH880" s="1"/>
      <c r="AI880" s="1"/>
      <c r="AJ880" s="1"/>
    </row>
    <row r="881" spans="1:3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34"/>
      <c r="AF881" s="34"/>
      <c r="AG881" s="1"/>
      <c r="AH881" s="1"/>
      <c r="AI881" s="1"/>
      <c r="AJ881" s="1"/>
    </row>
    <row r="882" spans="1:3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34"/>
      <c r="AF882" s="34"/>
      <c r="AG882" s="1"/>
      <c r="AH882" s="1"/>
      <c r="AI882" s="1"/>
      <c r="AJ882" s="1"/>
    </row>
    <row r="883" spans="1:3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34"/>
      <c r="AF883" s="34"/>
      <c r="AG883" s="1"/>
      <c r="AH883" s="1"/>
      <c r="AI883" s="1"/>
      <c r="AJ883" s="1"/>
    </row>
    <row r="884" spans="1:3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34"/>
      <c r="AF884" s="34"/>
      <c r="AG884" s="1"/>
      <c r="AH884" s="1"/>
      <c r="AI884" s="1"/>
      <c r="AJ884" s="1"/>
    </row>
    <row r="885" spans="1:3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34"/>
      <c r="AF885" s="34"/>
      <c r="AG885" s="1"/>
      <c r="AH885" s="1"/>
      <c r="AI885" s="1"/>
      <c r="AJ885" s="1"/>
    </row>
    <row r="886" spans="1:3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34"/>
      <c r="AF886" s="34"/>
      <c r="AG886" s="1"/>
      <c r="AH886" s="1"/>
      <c r="AI886" s="1"/>
      <c r="AJ886" s="1"/>
    </row>
    <row r="887" spans="1:3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34"/>
      <c r="AF887" s="34"/>
      <c r="AG887" s="1"/>
      <c r="AH887" s="1"/>
      <c r="AI887" s="1"/>
      <c r="AJ887" s="1"/>
    </row>
    <row r="888" spans="1:3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34"/>
      <c r="AF888" s="34"/>
      <c r="AG888" s="1"/>
      <c r="AH888" s="1"/>
      <c r="AI888" s="1"/>
      <c r="AJ888" s="1"/>
    </row>
    <row r="889" spans="1:3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34"/>
      <c r="AF889" s="34"/>
      <c r="AG889" s="1"/>
      <c r="AH889" s="1"/>
      <c r="AI889" s="1"/>
      <c r="AJ889" s="1"/>
    </row>
    <row r="890" spans="1:3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34"/>
      <c r="AF890" s="34"/>
      <c r="AG890" s="1"/>
      <c r="AH890" s="1"/>
      <c r="AI890" s="1"/>
      <c r="AJ890" s="1"/>
    </row>
    <row r="891" spans="1:3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34"/>
      <c r="AF891" s="34"/>
      <c r="AG891" s="1"/>
      <c r="AH891" s="1"/>
      <c r="AI891" s="1"/>
      <c r="AJ891" s="1"/>
    </row>
    <row r="892" spans="1:3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34"/>
      <c r="AF892" s="34"/>
      <c r="AG892" s="1"/>
      <c r="AH892" s="1"/>
      <c r="AI892" s="1"/>
      <c r="AJ892" s="1"/>
    </row>
    <row r="893" spans="1:3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34"/>
      <c r="AF893" s="34"/>
      <c r="AG893" s="1"/>
      <c r="AH893" s="1"/>
      <c r="AI893" s="1"/>
      <c r="AJ893" s="1"/>
    </row>
    <row r="894" spans="1:3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34"/>
      <c r="AF894" s="34"/>
      <c r="AG894" s="1"/>
      <c r="AH894" s="1"/>
      <c r="AI894" s="1"/>
      <c r="AJ894" s="1"/>
    </row>
    <row r="895" spans="1:3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34"/>
      <c r="AF895" s="34"/>
      <c r="AG895" s="1"/>
      <c r="AH895" s="1"/>
      <c r="AI895" s="1"/>
      <c r="AJ895" s="1"/>
    </row>
    <row r="896" spans="1:3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34"/>
      <c r="AF896" s="34"/>
      <c r="AG896" s="1"/>
      <c r="AH896" s="1"/>
      <c r="AI896" s="1"/>
      <c r="AJ896" s="1"/>
    </row>
    <row r="897" spans="1:3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34"/>
      <c r="AF897" s="34"/>
      <c r="AG897" s="1"/>
      <c r="AH897" s="1"/>
      <c r="AI897" s="1"/>
      <c r="AJ897" s="1"/>
    </row>
    <row r="898" spans="1:3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34"/>
      <c r="AF898" s="34"/>
      <c r="AG898" s="1"/>
      <c r="AH898" s="1"/>
      <c r="AI898" s="1"/>
      <c r="AJ898" s="1"/>
    </row>
    <row r="899" spans="1:3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34"/>
      <c r="AF899" s="34"/>
      <c r="AG899" s="1"/>
      <c r="AH899" s="1"/>
      <c r="AI899" s="1"/>
      <c r="AJ899" s="1"/>
    </row>
    <row r="900" spans="1:3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34"/>
      <c r="AF900" s="34"/>
      <c r="AG900" s="1"/>
      <c r="AH900" s="1"/>
      <c r="AI900" s="1"/>
      <c r="AJ900" s="1"/>
    </row>
    <row r="901" spans="1:3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34"/>
      <c r="AF901" s="34"/>
      <c r="AG901" s="1"/>
      <c r="AH901" s="1"/>
      <c r="AI901" s="1"/>
      <c r="AJ901" s="1"/>
    </row>
    <row r="902" spans="1:3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34"/>
      <c r="AF902" s="34"/>
      <c r="AG902" s="1"/>
      <c r="AH902" s="1"/>
      <c r="AI902" s="1"/>
      <c r="AJ902" s="1"/>
    </row>
    <row r="903" spans="1:3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34"/>
      <c r="AF903" s="34"/>
      <c r="AG903" s="1"/>
      <c r="AH903" s="1"/>
      <c r="AI903" s="1"/>
      <c r="AJ903" s="1"/>
    </row>
    <row r="904" spans="1:3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34"/>
      <c r="AF904" s="34"/>
      <c r="AG904" s="1"/>
      <c r="AH904" s="1"/>
      <c r="AI904" s="1"/>
      <c r="AJ904" s="1"/>
    </row>
    <row r="905" spans="1:3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34"/>
      <c r="AF905" s="34"/>
      <c r="AG905" s="1"/>
      <c r="AH905" s="1"/>
      <c r="AI905" s="1"/>
      <c r="AJ905" s="1"/>
    </row>
    <row r="906" spans="1:3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34"/>
      <c r="AF906" s="34"/>
      <c r="AG906" s="1"/>
      <c r="AH906" s="1"/>
      <c r="AI906" s="1"/>
      <c r="AJ906" s="1"/>
    </row>
    <row r="907" spans="1:3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34"/>
      <c r="AF907" s="34"/>
      <c r="AG907" s="1"/>
      <c r="AH907" s="1"/>
      <c r="AI907" s="1"/>
      <c r="AJ907" s="1"/>
    </row>
    <row r="908" spans="1:3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34"/>
      <c r="AF908" s="34"/>
      <c r="AG908" s="1"/>
      <c r="AH908" s="1"/>
      <c r="AI908" s="1"/>
      <c r="AJ908" s="1"/>
    </row>
    <row r="909" spans="1:3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34"/>
      <c r="AF909" s="34"/>
      <c r="AG909" s="1"/>
      <c r="AH909" s="1"/>
      <c r="AI909" s="1"/>
      <c r="AJ909" s="1"/>
    </row>
    <row r="910" spans="1:3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34"/>
      <c r="AF910" s="34"/>
      <c r="AG910" s="1"/>
      <c r="AH910" s="1"/>
      <c r="AI910" s="1"/>
      <c r="AJ910" s="1"/>
    </row>
    <row r="911" spans="1:3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34"/>
      <c r="AF911" s="34"/>
      <c r="AG911" s="1"/>
      <c r="AH911" s="1"/>
      <c r="AI911" s="1"/>
      <c r="AJ911" s="1"/>
    </row>
    <row r="912" spans="1:3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34"/>
      <c r="AF912" s="34"/>
      <c r="AG912" s="1"/>
      <c r="AH912" s="1"/>
      <c r="AI912" s="1"/>
      <c r="AJ912" s="1"/>
    </row>
    <row r="913" spans="1:3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34"/>
      <c r="AF913" s="34"/>
      <c r="AG913" s="1"/>
      <c r="AH913" s="1"/>
      <c r="AI913" s="1"/>
      <c r="AJ913" s="1"/>
    </row>
    <row r="914" spans="1:3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34"/>
      <c r="AF914" s="34"/>
      <c r="AG914" s="1"/>
      <c r="AH914" s="1"/>
      <c r="AI914" s="1"/>
      <c r="AJ914" s="1"/>
    </row>
    <row r="915" spans="1:3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34"/>
      <c r="AF915" s="34"/>
      <c r="AG915" s="1"/>
      <c r="AH915" s="1"/>
      <c r="AI915" s="1"/>
      <c r="AJ915" s="1"/>
    </row>
    <row r="916" spans="1:3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34"/>
      <c r="AF916" s="34"/>
      <c r="AG916" s="1"/>
      <c r="AH916" s="1"/>
      <c r="AI916" s="1"/>
      <c r="AJ916" s="1"/>
    </row>
    <row r="917" spans="1:3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34"/>
      <c r="AF917" s="34"/>
      <c r="AG917" s="1"/>
      <c r="AH917" s="1"/>
      <c r="AI917" s="1"/>
      <c r="AJ917" s="1"/>
    </row>
    <row r="918" spans="1:3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34"/>
      <c r="AF918" s="34"/>
      <c r="AG918" s="1"/>
      <c r="AH918" s="1"/>
      <c r="AI918" s="1"/>
      <c r="AJ918" s="1"/>
    </row>
    <row r="919" spans="1:3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34"/>
      <c r="AF919" s="34"/>
      <c r="AG919" s="1"/>
      <c r="AH919" s="1"/>
      <c r="AI919" s="1"/>
      <c r="AJ919" s="1"/>
    </row>
    <row r="920" spans="1:3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34"/>
      <c r="AF920" s="34"/>
      <c r="AG920" s="1"/>
      <c r="AH920" s="1"/>
      <c r="AI920" s="1"/>
      <c r="AJ920" s="1"/>
    </row>
    <row r="921" spans="1:3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34"/>
      <c r="AF921" s="34"/>
      <c r="AG921" s="1"/>
      <c r="AH921" s="1"/>
      <c r="AI921" s="1"/>
      <c r="AJ921" s="1"/>
    </row>
    <row r="922" spans="1:3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34"/>
      <c r="AF922" s="34"/>
      <c r="AG922" s="1"/>
      <c r="AH922" s="1"/>
      <c r="AI922" s="1"/>
      <c r="AJ922" s="1"/>
    </row>
    <row r="923" spans="1:3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34"/>
      <c r="AF923" s="34"/>
      <c r="AG923" s="1"/>
      <c r="AH923" s="1"/>
      <c r="AI923" s="1"/>
      <c r="AJ923" s="1"/>
    </row>
    <row r="924" spans="1:3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34"/>
      <c r="AF924" s="34"/>
      <c r="AG924" s="1"/>
      <c r="AH924" s="1"/>
      <c r="AI924" s="1"/>
      <c r="AJ924" s="1"/>
    </row>
    <row r="925" spans="1:3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34"/>
      <c r="AF925" s="34"/>
      <c r="AG925" s="1"/>
      <c r="AH925" s="1"/>
      <c r="AI925" s="1"/>
      <c r="AJ925" s="1"/>
    </row>
    <row r="926" spans="1:3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34"/>
      <c r="AF926" s="34"/>
      <c r="AG926" s="1"/>
      <c r="AH926" s="1"/>
      <c r="AI926" s="1"/>
      <c r="AJ926" s="1"/>
    </row>
    <row r="927" spans="1:3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34"/>
      <c r="AF927" s="34"/>
      <c r="AG927" s="1"/>
      <c r="AH927" s="1"/>
      <c r="AI927" s="1"/>
      <c r="AJ927" s="1"/>
    </row>
    <row r="928" spans="1:3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34"/>
      <c r="AF928" s="34"/>
      <c r="AG928" s="1"/>
      <c r="AH928" s="1"/>
      <c r="AI928" s="1"/>
      <c r="AJ928" s="1"/>
    </row>
    <row r="929" spans="1:3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34"/>
      <c r="AF929" s="34"/>
      <c r="AG929" s="1"/>
      <c r="AH929" s="1"/>
      <c r="AI929" s="1"/>
      <c r="AJ929" s="1"/>
    </row>
    <row r="930" spans="1:3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34"/>
      <c r="AF930" s="34"/>
      <c r="AG930" s="1"/>
      <c r="AH930" s="1"/>
      <c r="AI930" s="1"/>
      <c r="AJ930" s="1"/>
    </row>
    <row r="931" spans="1:3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34"/>
      <c r="AF931" s="34"/>
      <c r="AG931" s="1"/>
      <c r="AH931" s="1"/>
      <c r="AI931" s="1"/>
      <c r="AJ931" s="1"/>
    </row>
    <row r="932" spans="1:3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34"/>
      <c r="AF932" s="34"/>
      <c r="AG932" s="1"/>
      <c r="AH932" s="1"/>
      <c r="AI932" s="1"/>
      <c r="AJ932" s="1"/>
    </row>
    <row r="933" spans="1:3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34"/>
      <c r="AF933" s="34"/>
      <c r="AG933" s="1"/>
      <c r="AH933" s="1"/>
      <c r="AI933" s="1"/>
      <c r="AJ933" s="1"/>
    </row>
    <row r="934" spans="1:3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34"/>
      <c r="AF934" s="34"/>
      <c r="AG934" s="1"/>
      <c r="AH934" s="1"/>
      <c r="AI934" s="1"/>
      <c r="AJ934" s="1"/>
    </row>
    <row r="935" spans="1:3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34"/>
      <c r="AF935" s="34"/>
      <c r="AG935" s="1"/>
      <c r="AH935" s="1"/>
      <c r="AI935" s="1"/>
      <c r="AJ935" s="1"/>
    </row>
    <row r="936" spans="1:3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34"/>
      <c r="AF936" s="34"/>
      <c r="AG936" s="1"/>
      <c r="AH936" s="1"/>
      <c r="AI936" s="1"/>
      <c r="AJ936" s="1"/>
    </row>
    <row r="937" spans="1:3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34"/>
      <c r="AF937" s="34"/>
      <c r="AG937" s="1"/>
      <c r="AH937" s="1"/>
      <c r="AI937" s="1"/>
      <c r="AJ937" s="1"/>
    </row>
    <row r="938" spans="1:3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34"/>
      <c r="AF938" s="34"/>
      <c r="AG938" s="1"/>
      <c r="AH938" s="1"/>
      <c r="AI938" s="1"/>
      <c r="AJ938" s="1"/>
    </row>
    <row r="939" spans="1:3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34"/>
      <c r="AF939" s="34"/>
      <c r="AG939" s="1"/>
      <c r="AH939" s="1"/>
      <c r="AI939" s="1"/>
      <c r="AJ939" s="1"/>
    </row>
    <row r="940" spans="1:3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34"/>
      <c r="AF940" s="34"/>
      <c r="AG940" s="1"/>
      <c r="AH940" s="1"/>
      <c r="AI940" s="1"/>
      <c r="AJ940" s="1"/>
    </row>
    <row r="941" spans="1:3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34"/>
      <c r="AF941" s="34"/>
      <c r="AG941" s="1"/>
      <c r="AH941" s="1"/>
      <c r="AI941" s="1"/>
      <c r="AJ941" s="1"/>
    </row>
    <row r="942" spans="1:3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34"/>
      <c r="AF942" s="34"/>
      <c r="AG942" s="1"/>
      <c r="AH942" s="1"/>
      <c r="AI942" s="1"/>
      <c r="AJ942" s="1"/>
    </row>
    <row r="943" spans="1:3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34"/>
      <c r="AF943" s="34"/>
      <c r="AG943" s="1"/>
      <c r="AH943" s="1"/>
      <c r="AI943" s="1"/>
      <c r="AJ943" s="1"/>
    </row>
    <row r="944" spans="1:3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34"/>
      <c r="AF944" s="34"/>
      <c r="AG944" s="1"/>
      <c r="AH944" s="1"/>
      <c r="AI944" s="1"/>
      <c r="AJ944" s="1"/>
    </row>
    <row r="945" spans="1:3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34"/>
      <c r="AF945" s="34"/>
      <c r="AG945" s="1"/>
      <c r="AH945" s="1"/>
      <c r="AI945" s="1"/>
      <c r="AJ945" s="1"/>
    </row>
    <row r="946" spans="1:3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34"/>
      <c r="AF946" s="34"/>
      <c r="AG946" s="1"/>
      <c r="AH946" s="1"/>
      <c r="AI946" s="1"/>
      <c r="AJ946" s="1"/>
    </row>
    <row r="947" spans="1:3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34"/>
      <c r="AF947" s="34"/>
      <c r="AG947" s="1"/>
      <c r="AH947" s="1"/>
      <c r="AI947" s="1"/>
      <c r="AJ947" s="1"/>
    </row>
    <row r="948" spans="1:3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34"/>
      <c r="AF948" s="34"/>
      <c r="AG948" s="1"/>
      <c r="AH948" s="1"/>
      <c r="AI948" s="1"/>
      <c r="AJ948" s="1"/>
    </row>
    <row r="949" spans="1:3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34"/>
      <c r="AF949" s="34"/>
      <c r="AG949" s="1"/>
      <c r="AH949" s="1"/>
      <c r="AI949" s="1"/>
      <c r="AJ949" s="1"/>
    </row>
    <row r="950" spans="1:3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34"/>
      <c r="AF950" s="34"/>
      <c r="AG950" s="1"/>
      <c r="AH950" s="1"/>
      <c r="AI950" s="1"/>
      <c r="AJ950" s="1"/>
    </row>
    <row r="951" spans="1:3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34"/>
      <c r="AF951" s="34"/>
      <c r="AG951" s="1"/>
      <c r="AH951" s="1"/>
      <c r="AI951" s="1"/>
      <c r="AJ951" s="1"/>
    </row>
    <row r="952" spans="1:3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34"/>
      <c r="AF952" s="34"/>
      <c r="AG952" s="1"/>
      <c r="AH952" s="1"/>
      <c r="AI952" s="1"/>
      <c r="AJ952" s="1"/>
    </row>
    <row r="953" spans="1:3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34"/>
      <c r="AF953" s="34"/>
      <c r="AG953" s="1"/>
      <c r="AH953" s="1"/>
      <c r="AI953" s="1"/>
      <c r="AJ953" s="1"/>
    </row>
    <row r="954" spans="1:3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34"/>
      <c r="AF954" s="34"/>
      <c r="AG954" s="1"/>
      <c r="AH954" s="1"/>
      <c r="AI954" s="1"/>
      <c r="AJ954" s="1"/>
    </row>
    <row r="955" spans="1:3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34"/>
      <c r="AF955" s="34"/>
      <c r="AG955" s="1"/>
      <c r="AH955" s="1"/>
      <c r="AI955" s="1"/>
      <c r="AJ955" s="1"/>
    </row>
    <row r="956" spans="1:3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34"/>
      <c r="AF956" s="34"/>
      <c r="AG956" s="1"/>
      <c r="AH956" s="1"/>
      <c r="AI956" s="1"/>
      <c r="AJ956" s="1"/>
    </row>
    <row r="957" spans="1:3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34"/>
      <c r="AF957" s="34"/>
      <c r="AG957" s="1"/>
      <c r="AH957" s="1"/>
      <c r="AI957" s="1"/>
      <c r="AJ957" s="1"/>
    </row>
    <row r="958" spans="1:3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34"/>
      <c r="AF958" s="34"/>
      <c r="AG958" s="1"/>
      <c r="AH958" s="1"/>
      <c r="AI958" s="1"/>
      <c r="AJ958" s="1"/>
    </row>
    <row r="959" spans="1:3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34"/>
      <c r="AF959" s="34"/>
      <c r="AG959" s="1"/>
      <c r="AH959" s="1"/>
      <c r="AI959" s="1"/>
      <c r="AJ959" s="1"/>
    </row>
    <row r="960" spans="1:3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34"/>
      <c r="AF960" s="34"/>
      <c r="AG960" s="1"/>
      <c r="AH960" s="1"/>
      <c r="AI960" s="1"/>
      <c r="AJ960" s="1"/>
    </row>
    <row r="961" spans="1:3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34"/>
      <c r="AF961" s="34"/>
      <c r="AG961" s="1"/>
      <c r="AH961" s="1"/>
      <c r="AI961" s="1"/>
      <c r="AJ961" s="1"/>
    </row>
    <row r="962" spans="1:3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34"/>
      <c r="AF962" s="34"/>
      <c r="AG962" s="1"/>
      <c r="AH962" s="1"/>
      <c r="AI962" s="1"/>
      <c r="AJ962" s="1"/>
    </row>
    <row r="963" spans="1:3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34"/>
      <c r="AF963" s="34"/>
      <c r="AG963" s="1"/>
      <c r="AH963" s="1"/>
      <c r="AI963" s="1"/>
      <c r="AJ963" s="1"/>
    </row>
    <row r="964" spans="1:3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34"/>
      <c r="AF964" s="34"/>
      <c r="AG964" s="1"/>
      <c r="AH964" s="1"/>
      <c r="AI964" s="1"/>
      <c r="AJ964" s="1"/>
    </row>
    <row r="965" spans="1:3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34"/>
      <c r="AF965" s="34"/>
      <c r="AG965" s="1"/>
      <c r="AH965" s="1"/>
      <c r="AI965" s="1"/>
      <c r="AJ965" s="1"/>
    </row>
    <row r="966" spans="1:3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34"/>
      <c r="AF966" s="34"/>
      <c r="AG966" s="1"/>
      <c r="AH966" s="1"/>
      <c r="AI966" s="1"/>
      <c r="AJ966" s="1"/>
    </row>
    <row r="967" spans="1:3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34"/>
      <c r="AF967" s="34"/>
      <c r="AG967" s="1"/>
      <c r="AH967" s="1"/>
      <c r="AI967" s="1"/>
      <c r="AJ967" s="1"/>
    </row>
    <row r="968" spans="1:3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34"/>
      <c r="AF968" s="34"/>
      <c r="AG968" s="1"/>
      <c r="AH968" s="1"/>
      <c r="AI968" s="1"/>
      <c r="AJ968" s="1"/>
    </row>
    <row r="969" spans="1:3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34"/>
      <c r="AF969" s="34"/>
      <c r="AG969" s="1"/>
      <c r="AH969" s="1"/>
      <c r="AI969" s="1"/>
      <c r="AJ969" s="1"/>
    </row>
    <row r="970" spans="1:3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34"/>
      <c r="AF970" s="34"/>
      <c r="AG970" s="1"/>
      <c r="AH970" s="1"/>
      <c r="AI970" s="1"/>
      <c r="AJ970" s="1"/>
    </row>
    <row r="971" spans="1:3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34"/>
      <c r="AF971" s="34"/>
      <c r="AG971" s="1"/>
      <c r="AH971" s="1"/>
      <c r="AI971" s="1"/>
      <c r="AJ971" s="1"/>
    </row>
    <row r="972" spans="1:3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34"/>
      <c r="AF972" s="34"/>
      <c r="AG972" s="1"/>
      <c r="AH972" s="1"/>
      <c r="AI972" s="1"/>
      <c r="AJ972" s="1"/>
    </row>
    <row r="973" spans="1:3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34"/>
      <c r="AF973" s="34"/>
      <c r="AG973" s="1"/>
      <c r="AH973" s="1"/>
      <c r="AI973" s="1"/>
      <c r="AJ973" s="1"/>
    </row>
    <row r="974" spans="1:3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34"/>
      <c r="AF974" s="34"/>
      <c r="AG974" s="1"/>
      <c r="AH974" s="1"/>
      <c r="AI974" s="1"/>
      <c r="AJ974" s="1"/>
    </row>
    <row r="975" spans="1:3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34"/>
      <c r="AF975" s="34"/>
      <c r="AG975" s="1"/>
      <c r="AH975" s="1"/>
      <c r="AI975" s="1"/>
      <c r="AJ975" s="1"/>
    </row>
    <row r="976" spans="1:3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34"/>
      <c r="AF976" s="34"/>
      <c r="AG976" s="1"/>
      <c r="AH976" s="1"/>
      <c r="AI976" s="1"/>
      <c r="AJ976" s="1"/>
    </row>
    <row r="977" spans="1:3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34"/>
      <c r="AF977" s="34"/>
      <c r="AG977" s="1"/>
      <c r="AH977" s="1"/>
      <c r="AI977" s="1"/>
      <c r="AJ977" s="1"/>
    </row>
    <row r="978" spans="1:3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34"/>
      <c r="AF978" s="34"/>
      <c r="AG978" s="1"/>
      <c r="AH978" s="1"/>
      <c r="AI978" s="1"/>
      <c r="AJ978" s="1"/>
    </row>
    <row r="979" spans="1:3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34"/>
      <c r="AF979" s="34"/>
      <c r="AG979" s="1"/>
      <c r="AH979" s="1"/>
      <c r="AI979" s="1"/>
      <c r="AJ979" s="1"/>
    </row>
    <row r="980" spans="1:3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34"/>
      <c r="AF980" s="34"/>
      <c r="AG980" s="1"/>
      <c r="AH980" s="1"/>
      <c r="AI980" s="1"/>
      <c r="AJ980" s="1"/>
    </row>
    <row r="981" spans="1:3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34"/>
      <c r="AF981" s="34"/>
      <c r="AG981" s="1"/>
      <c r="AH981" s="1"/>
      <c r="AI981" s="1"/>
      <c r="AJ981" s="1"/>
    </row>
    <row r="982" spans="1:3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34"/>
      <c r="AF982" s="34"/>
      <c r="AG982" s="1"/>
      <c r="AH982" s="1"/>
      <c r="AI982" s="1"/>
      <c r="AJ982" s="1"/>
    </row>
    <row r="983" spans="1:3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34"/>
      <c r="AF983" s="34"/>
      <c r="AG983" s="1"/>
      <c r="AH983" s="1"/>
      <c r="AI983" s="1"/>
      <c r="AJ983" s="1"/>
    </row>
    <row r="984" spans="1:3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34"/>
      <c r="AF984" s="34"/>
      <c r="AG984" s="1"/>
      <c r="AH984" s="1"/>
      <c r="AI984" s="1"/>
      <c r="AJ984" s="1"/>
    </row>
    <row r="985" spans="1:3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34"/>
      <c r="AF985" s="34"/>
      <c r="AG985" s="1"/>
      <c r="AH985" s="1"/>
      <c r="AI985" s="1"/>
      <c r="AJ985" s="1"/>
    </row>
    <row r="986" spans="1:3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34"/>
      <c r="AF986" s="34"/>
      <c r="AG986" s="1"/>
      <c r="AH986" s="1"/>
      <c r="AI986" s="1"/>
      <c r="AJ986" s="1"/>
    </row>
    <row r="987" spans="1:3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34"/>
      <c r="AF987" s="34"/>
      <c r="AG987" s="1"/>
      <c r="AH987" s="1"/>
      <c r="AI987" s="1"/>
      <c r="AJ987" s="1"/>
    </row>
    <row r="988" spans="1:3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34"/>
      <c r="AF988" s="34"/>
      <c r="AG988" s="1"/>
      <c r="AH988" s="1"/>
      <c r="AI988" s="1"/>
      <c r="AJ988" s="1"/>
    </row>
    <row r="989" spans="1:3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34"/>
      <c r="AF989" s="34"/>
      <c r="AG989" s="1"/>
      <c r="AH989" s="1"/>
      <c r="AI989" s="1"/>
      <c r="AJ989" s="1"/>
    </row>
    <row r="990" spans="1:3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34"/>
      <c r="AF990" s="34"/>
      <c r="AG990" s="1"/>
      <c r="AH990" s="1"/>
      <c r="AI990" s="1"/>
      <c r="AJ990" s="1"/>
    </row>
    <row r="991" spans="1:3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34"/>
      <c r="AF991" s="34"/>
      <c r="AG991" s="1"/>
      <c r="AH991" s="1"/>
      <c r="AI991" s="1"/>
      <c r="AJ991" s="1"/>
    </row>
    <row r="992" spans="1:3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34"/>
      <c r="AF992" s="34"/>
      <c r="AG992" s="1"/>
      <c r="AH992" s="1"/>
      <c r="AI992" s="1"/>
      <c r="AJ992" s="1"/>
    </row>
    <row r="993" spans="1:3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34"/>
      <c r="AF993" s="34"/>
      <c r="AG993" s="1"/>
      <c r="AH993" s="1"/>
      <c r="AI993" s="1"/>
      <c r="AJ993" s="1"/>
    </row>
    <row r="994" spans="1:3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34"/>
      <c r="AF994" s="34"/>
      <c r="AG994" s="1"/>
      <c r="AH994" s="1"/>
      <c r="AI994" s="1"/>
      <c r="AJ994" s="1"/>
    </row>
    <row r="995" spans="1:3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34"/>
      <c r="AF995" s="34"/>
      <c r="AG995" s="1"/>
      <c r="AH995" s="1"/>
      <c r="AI995" s="1"/>
      <c r="AJ995" s="1"/>
    </row>
    <row r="996" spans="1:3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34"/>
      <c r="AF996" s="34"/>
      <c r="AG996" s="1"/>
      <c r="AH996" s="1"/>
      <c r="AI996" s="1"/>
      <c r="AJ996" s="1"/>
    </row>
    <row r="997" spans="1:3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34"/>
      <c r="AF997" s="34"/>
      <c r="AG997" s="1"/>
      <c r="AH997" s="1"/>
      <c r="AI997" s="1"/>
      <c r="AJ997" s="1"/>
    </row>
    <row r="998" spans="1:3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34"/>
      <c r="AF998" s="34"/>
      <c r="AG998" s="1"/>
      <c r="AH998" s="1"/>
      <c r="AI998" s="1"/>
      <c r="AJ998" s="1"/>
    </row>
    <row r="999" spans="1:3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34"/>
      <c r="AF999" s="34"/>
      <c r="AG999" s="1"/>
      <c r="AH999" s="1"/>
      <c r="AI999" s="1"/>
      <c r="AJ999" s="1"/>
    </row>
    <row r="1000" spans="1:3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34"/>
      <c r="AF1000" s="34"/>
      <c r="AG1000" s="1"/>
      <c r="AH1000" s="1"/>
      <c r="AI1000" s="1"/>
      <c r="AJ1000" s="1"/>
    </row>
  </sheetData>
  <mergeCells count="318">
    <mergeCell ref="B3:S3"/>
    <mergeCell ref="B4:I4"/>
    <mergeCell ref="J4:S4"/>
    <mergeCell ref="B6:I6"/>
    <mergeCell ref="J6:S6"/>
    <mergeCell ref="S7:W7"/>
    <mergeCell ref="Q10:AB11"/>
    <mergeCell ref="C10:N11"/>
    <mergeCell ref="C13:N15"/>
    <mergeCell ref="Q13:AB16"/>
    <mergeCell ref="C18:M18"/>
    <mergeCell ref="Q18:AB18"/>
    <mergeCell ref="B20:J20"/>
    <mergeCell ref="L20:AB20"/>
    <mergeCell ref="B24:J24"/>
    <mergeCell ref="L24:AB24"/>
    <mergeCell ref="B28:J28"/>
    <mergeCell ref="L28:AB28"/>
    <mergeCell ref="V32:X34"/>
    <mergeCell ref="Z32:AA34"/>
    <mergeCell ref="AB32:AC34"/>
    <mergeCell ref="H32:P32"/>
    <mergeCell ref="D34:F34"/>
    <mergeCell ref="D35:F35"/>
    <mergeCell ref="H35:P35"/>
    <mergeCell ref="R35:U35"/>
    <mergeCell ref="W35:X35"/>
    <mergeCell ref="D37:F37"/>
    <mergeCell ref="W37:X37"/>
    <mergeCell ref="H37:P37"/>
    <mergeCell ref="R37:U37"/>
    <mergeCell ref="D39:F39"/>
    <mergeCell ref="H39:P39"/>
    <mergeCell ref="R39:U39"/>
    <mergeCell ref="W39:X39"/>
    <mergeCell ref="D41:F41"/>
    <mergeCell ref="W41:X41"/>
    <mergeCell ref="H41:P41"/>
    <mergeCell ref="R41:U41"/>
    <mergeCell ref="D43:F43"/>
    <mergeCell ref="H43:P43"/>
    <mergeCell ref="R43:U43"/>
    <mergeCell ref="W43:X43"/>
    <mergeCell ref="W44:X44"/>
    <mergeCell ref="R51:U51"/>
    <mergeCell ref="W51:X51"/>
    <mergeCell ref="I86:K86"/>
    <mergeCell ref="I87:K87"/>
    <mergeCell ref="F75:G75"/>
    <mergeCell ref="F77:G77"/>
    <mergeCell ref="F79:G79"/>
    <mergeCell ref="F81:G81"/>
    <mergeCell ref="D85:G85"/>
    <mergeCell ref="I85:K85"/>
    <mergeCell ref="D87:F87"/>
    <mergeCell ref="W77:X77"/>
    <mergeCell ref="W79:X79"/>
    <mergeCell ref="W81:X81"/>
    <mergeCell ref="U85:AC85"/>
    <mergeCell ref="V86:AB86"/>
    <mergeCell ref="V87:AB87"/>
    <mergeCell ref="D51:F51"/>
    <mergeCell ref="D53:F53"/>
    <mergeCell ref="H51:P51"/>
    <mergeCell ref="L59:P59"/>
    <mergeCell ref="V63:X63"/>
    <mergeCell ref="Z63:AB63"/>
    <mergeCell ref="F64:G64"/>
    <mergeCell ref="V88:AB88"/>
    <mergeCell ref="D91:F91"/>
    <mergeCell ref="D92:F92"/>
    <mergeCell ref="D93:F93"/>
    <mergeCell ref="D94:F94"/>
    <mergeCell ref="D95:F95"/>
    <mergeCell ref="I92:K92"/>
    <mergeCell ref="I93:K93"/>
    <mergeCell ref="I94:K94"/>
    <mergeCell ref="I95:K95"/>
    <mergeCell ref="F114:AC114"/>
    <mergeCell ref="F116:AC116"/>
    <mergeCell ref="D128:AB128"/>
    <mergeCell ref="D129:AC129"/>
    <mergeCell ref="N92:R92"/>
    <mergeCell ref="N93:R93"/>
    <mergeCell ref="N94:R94"/>
    <mergeCell ref="N95:R95"/>
    <mergeCell ref="V95:AB95"/>
    <mergeCell ref="V92:AB92"/>
    <mergeCell ref="D100:Q100"/>
    <mergeCell ref="T100:AB100"/>
    <mergeCell ref="F118:AC118"/>
    <mergeCell ref="F120:AC120"/>
    <mergeCell ref="F122:AC122"/>
    <mergeCell ref="D124:AC124"/>
    <mergeCell ref="D125:AC125"/>
    <mergeCell ref="D126:AC126"/>
    <mergeCell ref="D127:AC127"/>
    <mergeCell ref="D102:X102"/>
    <mergeCell ref="F107:AC107"/>
    <mergeCell ref="F109:AC109"/>
    <mergeCell ref="F111:AC111"/>
    <mergeCell ref="F113:AC113"/>
    <mergeCell ref="D45:F45"/>
    <mergeCell ref="H45:P45"/>
    <mergeCell ref="R45:U45"/>
    <mergeCell ref="W45:X45"/>
    <mergeCell ref="H47:P47"/>
    <mergeCell ref="R47:U47"/>
    <mergeCell ref="W47:X47"/>
    <mergeCell ref="D47:F47"/>
    <mergeCell ref="D49:F49"/>
    <mergeCell ref="H49:P49"/>
    <mergeCell ref="R49:U49"/>
    <mergeCell ref="W49:X49"/>
    <mergeCell ref="V64:W64"/>
    <mergeCell ref="F65:G65"/>
    <mergeCell ref="W65:X65"/>
    <mergeCell ref="N64:O64"/>
    <mergeCell ref="N65:O65"/>
    <mergeCell ref="F67:G67"/>
    <mergeCell ref="N67:O67"/>
    <mergeCell ref="W67:X67"/>
    <mergeCell ref="N69:O69"/>
    <mergeCell ref="W69:X69"/>
    <mergeCell ref="F69:G69"/>
    <mergeCell ref="F71:G71"/>
    <mergeCell ref="N71:O71"/>
    <mergeCell ref="W71:X71"/>
    <mergeCell ref="F73:G73"/>
    <mergeCell ref="W73:X73"/>
    <mergeCell ref="W75:X75"/>
    <mergeCell ref="N73:O73"/>
    <mergeCell ref="N75:O75"/>
    <mergeCell ref="N77:O77"/>
    <mergeCell ref="N79:O79"/>
    <mergeCell ref="N81:O81"/>
    <mergeCell ref="M85:T85"/>
    <mergeCell ref="N86:R86"/>
    <mergeCell ref="V93:AB93"/>
    <mergeCell ref="V94:AB94"/>
    <mergeCell ref="D97:T97"/>
    <mergeCell ref="V97:Y97"/>
    <mergeCell ref="D99:T99"/>
    <mergeCell ref="N87:R87"/>
    <mergeCell ref="N88:R88"/>
    <mergeCell ref="N89:R89"/>
    <mergeCell ref="N90:R90"/>
    <mergeCell ref="N91:R91"/>
    <mergeCell ref="V91:AB91"/>
    <mergeCell ref="D88:F88"/>
    <mergeCell ref="I88:K88"/>
    <mergeCell ref="D89:F89"/>
    <mergeCell ref="I89:K89"/>
    <mergeCell ref="D90:F90"/>
    <mergeCell ref="I90:K90"/>
    <mergeCell ref="I91:K91"/>
    <mergeCell ref="V89:AB89"/>
    <mergeCell ref="V90:AB90"/>
    <mergeCell ref="B137:S137"/>
    <mergeCell ref="B138:I138"/>
    <mergeCell ref="J138:S138"/>
    <mergeCell ref="B140:I140"/>
    <mergeCell ref="J140:S140"/>
    <mergeCell ref="S141:W141"/>
    <mergeCell ref="C144:N145"/>
    <mergeCell ref="Q144:AB145"/>
    <mergeCell ref="D130:AC130"/>
    <mergeCell ref="D131:AC131"/>
    <mergeCell ref="C147:N149"/>
    <mergeCell ref="Q147:AB150"/>
    <mergeCell ref="C152:M152"/>
    <mergeCell ref="Q152:AB152"/>
    <mergeCell ref="B154:J154"/>
    <mergeCell ref="L154:AB154"/>
    <mergeCell ref="B158:J158"/>
    <mergeCell ref="L158:AB158"/>
    <mergeCell ref="B162:J162"/>
    <mergeCell ref="L162:AB162"/>
    <mergeCell ref="H166:P166"/>
    <mergeCell ref="V166:X168"/>
    <mergeCell ref="Z166:AA168"/>
    <mergeCell ref="AB166:AC168"/>
    <mergeCell ref="D168:F168"/>
    <mergeCell ref="D169:F169"/>
    <mergeCell ref="H169:P169"/>
    <mergeCell ref="R169:U169"/>
    <mergeCell ref="W169:X169"/>
    <mergeCell ref="D171:F171"/>
    <mergeCell ref="H171:P171"/>
    <mergeCell ref="R171:U171"/>
    <mergeCell ref="W171:X171"/>
    <mergeCell ref="D173:F173"/>
    <mergeCell ref="H173:P173"/>
    <mergeCell ref="R173:U173"/>
    <mergeCell ref="W173:X173"/>
    <mergeCell ref="D175:F175"/>
    <mergeCell ref="H175:P175"/>
    <mergeCell ref="R175:U175"/>
    <mergeCell ref="W175:X175"/>
    <mergeCell ref="D177:F177"/>
    <mergeCell ref="H177:P177"/>
    <mergeCell ref="R177:U177"/>
    <mergeCell ref="W177:X177"/>
    <mergeCell ref="W178:X178"/>
    <mergeCell ref="D179:F179"/>
    <mergeCell ref="H179:P179"/>
    <mergeCell ref="R179:U179"/>
    <mergeCell ref="W179:X179"/>
    <mergeCell ref="D181:F181"/>
    <mergeCell ref="H181:P181"/>
    <mergeCell ref="R181:U181"/>
    <mergeCell ref="W181:X181"/>
    <mergeCell ref="D183:F183"/>
    <mergeCell ref="H183:P183"/>
    <mergeCell ref="R183:U183"/>
    <mergeCell ref="W183:X183"/>
    <mergeCell ref="D185:F185"/>
    <mergeCell ref="H185:P185"/>
    <mergeCell ref="R185:U185"/>
    <mergeCell ref="W185:X185"/>
    <mergeCell ref="D187:F187"/>
    <mergeCell ref="L193:P193"/>
    <mergeCell ref="V197:X197"/>
    <mergeCell ref="Z197:AB197"/>
    <mergeCell ref="F198:G198"/>
    <mergeCell ref="N198:O198"/>
    <mergeCell ref="V198:W198"/>
    <mergeCell ref="F199:G199"/>
    <mergeCell ref="N199:O199"/>
    <mergeCell ref="W199:X199"/>
    <mergeCell ref="F201:G201"/>
    <mergeCell ref="N201:O201"/>
    <mergeCell ref="W201:X201"/>
    <mergeCell ref="F203:G203"/>
    <mergeCell ref="N203:O203"/>
    <mergeCell ref="W203:X203"/>
    <mergeCell ref="F205:G205"/>
    <mergeCell ref="N205:O205"/>
    <mergeCell ref="W205:X205"/>
    <mergeCell ref="F207:G207"/>
    <mergeCell ref="N207:O207"/>
    <mergeCell ref="W207:X207"/>
    <mergeCell ref="F209:G209"/>
    <mergeCell ref="N209:O209"/>
    <mergeCell ref="W209:X209"/>
    <mergeCell ref="F211:G211"/>
    <mergeCell ref="N211:O211"/>
    <mergeCell ref="W211:X211"/>
    <mergeCell ref="F213:G213"/>
    <mergeCell ref="N213:O213"/>
    <mergeCell ref="W213:X213"/>
    <mergeCell ref="F215:G215"/>
    <mergeCell ref="N215:O215"/>
    <mergeCell ref="W215:X215"/>
    <mergeCell ref="D219:G219"/>
    <mergeCell ref="I219:K219"/>
    <mergeCell ref="M219:T219"/>
    <mergeCell ref="U219:AC219"/>
    <mergeCell ref="I220:K220"/>
    <mergeCell ref="N220:R220"/>
    <mergeCell ref="V220:AB220"/>
    <mergeCell ref="D221:F221"/>
    <mergeCell ref="I221:K221"/>
    <mergeCell ref="N221:R221"/>
    <mergeCell ref="V221:AB221"/>
    <mergeCell ref="D222:F222"/>
    <mergeCell ref="I222:K222"/>
    <mergeCell ref="N222:R222"/>
    <mergeCell ref="V222:AB222"/>
    <mergeCell ref="D223:F223"/>
    <mergeCell ref="I223:K223"/>
    <mergeCell ref="N223:R223"/>
    <mergeCell ref="V223:AB223"/>
    <mergeCell ref="D224:F224"/>
    <mergeCell ref="I224:K224"/>
    <mergeCell ref="N224:R224"/>
    <mergeCell ref="V224:AB224"/>
    <mergeCell ref="D225:F225"/>
    <mergeCell ref="I225:K225"/>
    <mergeCell ref="N225:R225"/>
    <mergeCell ref="V225:AB225"/>
    <mergeCell ref="T234:AB234"/>
    <mergeCell ref="D226:F226"/>
    <mergeCell ref="I226:K226"/>
    <mergeCell ref="N226:R226"/>
    <mergeCell ref="V226:AB226"/>
    <mergeCell ref="D227:F227"/>
    <mergeCell ref="I227:K227"/>
    <mergeCell ref="N227:R227"/>
    <mergeCell ref="V227:AB227"/>
    <mergeCell ref="D228:F228"/>
    <mergeCell ref="I228:K228"/>
    <mergeCell ref="N228:R228"/>
    <mergeCell ref="V228:AB228"/>
    <mergeCell ref="F256:AC256"/>
    <mergeCell ref="D258:AC258"/>
    <mergeCell ref="D259:AC259"/>
    <mergeCell ref="D260:AC260"/>
    <mergeCell ref="D261:AC261"/>
    <mergeCell ref="B133:AC134"/>
    <mergeCell ref="C193:J193"/>
    <mergeCell ref="D236:X236"/>
    <mergeCell ref="F241:AC241"/>
    <mergeCell ref="F243:AC243"/>
    <mergeCell ref="F245:AC245"/>
    <mergeCell ref="F247:AC247"/>
    <mergeCell ref="F248:AC248"/>
    <mergeCell ref="F250:AC250"/>
    <mergeCell ref="F252:AC252"/>
    <mergeCell ref="F254:AC254"/>
    <mergeCell ref="D229:F229"/>
    <mergeCell ref="I229:K229"/>
    <mergeCell ref="N229:R229"/>
    <mergeCell ref="V229:AB229"/>
    <mergeCell ref="D231:T231"/>
    <mergeCell ref="V231:Y231"/>
    <mergeCell ref="D233:T233"/>
    <mergeCell ref="D234:Q234"/>
  </mergeCells>
  <conditionalFormatting sqref="B63:Z63">
    <cfRule type="expression" dxfId="74" priority="23">
      <formula>$AG$62</formula>
    </cfRule>
  </conditionalFormatting>
  <conditionalFormatting sqref="B197:Z197">
    <cfRule type="expression" dxfId="73" priority="5">
      <formula>$AG$62</formula>
    </cfRule>
  </conditionalFormatting>
  <conditionalFormatting sqref="D81:F81">
    <cfRule type="expression" dxfId="72" priority="39">
      <formula>$AF$62</formula>
    </cfRule>
  </conditionalFormatting>
  <conditionalFormatting sqref="D215:F215">
    <cfRule type="expression" dxfId="71" priority="7">
      <formula>$AF$62</formula>
    </cfRule>
  </conditionalFormatting>
  <conditionalFormatting sqref="D102:AB102">
    <cfRule type="expression" dxfId="70" priority="20">
      <formula>$AG$18</formula>
    </cfRule>
  </conditionalFormatting>
  <conditionalFormatting sqref="D236:AB236">
    <cfRule type="expression" dxfId="69" priority="2">
      <formula>$AG$18</formula>
    </cfRule>
  </conditionalFormatting>
  <conditionalFormatting sqref="H64:V64 X64:Y64 B64:F65 H65:T65 U65:W66 AB65:AB82 B66:T66 B67:F67 H67:W67 B68:W68 B69:F69 H69:W69 B70:V70 B71:F71 H71:W71 B72:W72 B73:F73 H73:W73 B74:W74 B75:F75 H75:W75 B76:W76 B77:F77 H77:W77 B78:V78 B79:F79 H79:W79 B80:W80 H81:W81 B81:C82 D82:Z82">
    <cfRule type="expression" dxfId="68" priority="22">
      <formula>$AF$62</formula>
    </cfRule>
  </conditionalFormatting>
  <conditionalFormatting sqref="H198:V198 X198:Y198 B198:F199 H199:T199 U199:W200 AB199:AB216 B200:T200 B201:F201 H201:W201 B202:W202 B203:F203 H203:W203 B204:V204 B205:F205 H205:W205 B206:W206 B207:F207 H207:W207 B208:W208 B209:F209 H209:W209 B210:W210 B211:F211 H211:W211 B212:V212 B213:F213 H213:W213 B214:W214 H215:W215 B215:C216 D216:Z216">
    <cfRule type="expression" dxfId="67" priority="4">
      <formula>$AF$62</formula>
    </cfRule>
  </conditionalFormatting>
  <conditionalFormatting sqref="I55 K55:M55">
    <cfRule type="expression" dxfId="66" priority="57">
      <formula>$AC$45</formula>
    </cfRule>
  </conditionalFormatting>
  <conditionalFormatting sqref="I189 K189:M189">
    <cfRule type="expression" dxfId="65" priority="17">
      <formula>$AC$45</formula>
    </cfRule>
  </conditionalFormatting>
  <conditionalFormatting sqref="L57:O57">
    <cfRule type="expression" dxfId="64" priority="58">
      <formula>$AH$57</formula>
    </cfRule>
  </conditionalFormatting>
  <conditionalFormatting sqref="L191:O191">
    <cfRule type="expression" dxfId="63" priority="18">
      <formula>$AH$57</formula>
    </cfRule>
  </conditionalFormatting>
  <conditionalFormatting sqref="M64">
    <cfRule type="expression" dxfId="62" priority="54">
      <formula>$AF$62</formula>
    </cfRule>
  </conditionalFormatting>
  <conditionalFormatting sqref="M198">
    <cfRule type="expression" dxfId="61" priority="14">
      <formula>$AF$62</formula>
    </cfRule>
  </conditionalFormatting>
  <conditionalFormatting sqref="P62 S62:T62">
    <cfRule type="expression" dxfId="60" priority="21">
      <formula>$AH$62</formula>
    </cfRule>
  </conditionalFormatting>
  <conditionalFormatting sqref="P96">
    <cfRule type="expression" dxfId="59" priority="19" stopIfTrue="1">
      <formula>$AI$102</formula>
    </cfRule>
  </conditionalFormatting>
  <conditionalFormatting sqref="P196 S196:T196">
    <cfRule type="expression" dxfId="58" priority="3">
      <formula>$AH$62</formula>
    </cfRule>
  </conditionalFormatting>
  <conditionalFormatting sqref="P230">
    <cfRule type="expression" dxfId="57" priority="1" stopIfTrue="1">
      <formula>$AI$102</formula>
    </cfRule>
  </conditionalFormatting>
  <conditionalFormatting sqref="Q42:U42">
    <cfRule type="expression" dxfId="56" priority="42">
      <formula>#REF!</formula>
    </cfRule>
  </conditionalFormatting>
  <conditionalFormatting sqref="Q176:U176">
    <cfRule type="expression" dxfId="55" priority="10">
      <formula>#REF!</formula>
    </cfRule>
  </conditionalFormatting>
  <conditionalFormatting sqref="S62">
    <cfRule type="expression" dxfId="54" priority="24">
      <formula>$AH$62</formula>
    </cfRule>
  </conditionalFormatting>
  <conditionalFormatting sqref="S196">
    <cfRule type="expression" dxfId="53" priority="6">
      <formula>$AH$62</formula>
    </cfRule>
  </conditionalFormatting>
  <conditionalFormatting sqref="U55:U59">
    <cfRule type="expression" dxfId="52" priority="56">
      <formula>$AD$33=8</formula>
    </cfRule>
  </conditionalFormatting>
  <conditionalFormatting sqref="U189:U193">
    <cfRule type="expression" dxfId="51" priority="16">
      <formula>$AD$33=8</formula>
    </cfRule>
  </conditionalFormatting>
  <conditionalFormatting sqref="V44 V46 V48 V50">
    <cfRule type="expression" dxfId="50" priority="41">
      <formula>$AI$30=8</formula>
    </cfRule>
  </conditionalFormatting>
  <conditionalFormatting sqref="V55:V59">
    <cfRule type="expression" dxfId="49" priority="55">
      <formula>$AD$33=8</formula>
    </cfRule>
  </conditionalFormatting>
  <conditionalFormatting sqref="V178 V180 V182 V184">
    <cfRule type="expression" dxfId="48" priority="9">
      <formula>$AI$30=8</formula>
    </cfRule>
  </conditionalFormatting>
  <conditionalFormatting sqref="V189:V193">
    <cfRule type="expression" dxfId="47" priority="15">
      <formula>$AD$33=8</formula>
    </cfRule>
  </conditionalFormatting>
  <conditionalFormatting sqref="W44 W46 W48 W50">
    <cfRule type="expression" dxfId="46" priority="40">
      <formula>$AI$30=8</formula>
    </cfRule>
  </conditionalFormatting>
  <conditionalFormatting sqref="W178 W180 W182 W184">
    <cfRule type="expression" dxfId="45" priority="8">
      <formula>$AI$30=8</formula>
    </cfRule>
  </conditionalFormatting>
  <conditionalFormatting sqref="W35:X35 W37:X37 W39:X39 W41:X41 W43:X43 W45:X45 W47:X47 W49:X49 W51:X51">
    <cfRule type="cellIs" dxfId="44" priority="43" operator="equal">
      <formula>0</formula>
    </cfRule>
  </conditionalFormatting>
  <conditionalFormatting sqref="W169:X169 W171:X171 W173:X173 W175:X175 W177:X177 W179:X179 W181:X181 W183:X183 W185:X185">
    <cfRule type="cellIs" dxfId="43" priority="11" operator="equal">
      <formula>0</formula>
    </cfRule>
  </conditionalFormatting>
  <conditionalFormatting sqref="W99:Z99">
    <cfRule type="expression" dxfId="42" priority="53">
      <formula>$AH$99</formula>
    </cfRule>
  </conditionalFormatting>
  <conditionalFormatting sqref="W233:Z233">
    <cfRule type="expression" dxfId="41" priority="13">
      <formula>$AH$99</formula>
    </cfRule>
  </conditionalFormatting>
  <conditionalFormatting sqref="Z97:Z98">
    <cfRule type="expression" dxfId="40" priority="52">
      <formula>#REF!</formula>
    </cfRule>
  </conditionalFormatting>
  <conditionalFormatting sqref="Z231:Z232">
    <cfRule type="expression" dxfId="39" priority="12">
      <formula>#REF!</formula>
    </cfRule>
  </conditionalFormatting>
  <dataValidations count="4">
    <dataValidation type="list" allowBlank="1" sqref="Z35 AB35 Z37 AB37 Z39 AB39 Z41 AB41 Z43 AB43 Z45 AB45 Z47 AB47 Z49 AB49 Z51 AB51 Z169 Z185 Z171 Z179 Z173 Z183 Z175 Z181 Z177" xr:uid="{00000000-0002-0000-0000-000000000000}">
      <formula1>yesno</formula1>
    </dataValidation>
    <dataValidation type="list" allowBlank="1" sqref="L59" xr:uid="{00000000-0002-0000-0000-000001000000}">
      <formula1>$AF$59:$AF$61</formula1>
    </dataValidation>
    <dataValidation type="list" allowBlank="1" sqref="AB169 AB171 AB173 AB175 AB177 AB179 AB181 AB183 AB185" xr:uid="{DFDEFC00-971C-41E1-9304-A1C21AC1F9DC}">
      <formula1>$AK$134:$AK$135</formula1>
    </dataValidation>
    <dataValidation type="list" allowBlank="1" sqref="L193:P193" xr:uid="{BA662F78-C7FC-4DE8-AF6C-31C3DFBA4772}">
      <formula1>$AK$191:$AK$193</formula1>
    </dataValidation>
  </dataValidations>
  <hyperlinks>
    <hyperlink ref="X6" r:id="rId1" xr:uid="{00000000-0004-0000-0000-000000000000}"/>
    <hyperlink ref="X140" r:id="rId2" xr:uid="{4F997C6B-C3FE-42AF-817F-9F84AD7E5064}"/>
  </hyperlinks>
  <printOptions horizontalCentered="1" verticalCentered="1"/>
  <pageMargins left="0.7" right="0.7" top="0.75" bottom="0.75" header="0" footer="0"/>
  <pageSetup paperSize="9" orientation="portrait"/>
  <rowBreaks count="1" manualBreakCount="1">
    <brk id="8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388620</xdr:colOff>
                    <xdr:row>154</xdr:row>
                    <xdr:rowOff>60960</xdr:rowOff>
                  </from>
                  <to>
                    <xdr:col>17</xdr:col>
                    <xdr:colOff>99060</xdr:colOff>
                    <xdr:row>156</xdr:row>
                    <xdr:rowOff>106680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10</xdr:col>
                    <xdr:colOff>396240</xdr:colOff>
                    <xdr:row>19</xdr:row>
                    <xdr:rowOff>220980</xdr:rowOff>
                  </from>
                  <to>
                    <xdr:col>17</xdr:col>
                    <xdr:colOff>106680</xdr:colOff>
                    <xdr:row>23</xdr:row>
                    <xdr:rowOff>68580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10</xdr:col>
                    <xdr:colOff>403860</xdr:colOff>
                    <xdr:row>23</xdr:row>
                    <xdr:rowOff>228600</xdr:rowOff>
                  </from>
                  <to>
                    <xdr:col>17</xdr:col>
                    <xdr:colOff>114300</xdr:colOff>
                    <xdr:row>27</xdr:row>
                    <xdr:rowOff>68580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10</xdr:col>
                    <xdr:colOff>388620</xdr:colOff>
                    <xdr:row>158</xdr:row>
                    <xdr:rowOff>53340</xdr:rowOff>
                  </from>
                  <to>
                    <xdr:col>17</xdr:col>
                    <xdr:colOff>99060</xdr:colOff>
                    <xdr:row>160</xdr:row>
                    <xdr:rowOff>99060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365760</xdr:colOff>
                    <xdr:row>52</xdr:row>
                    <xdr:rowOff>106680</xdr:rowOff>
                  </from>
                  <to>
                    <xdr:col>17</xdr:col>
                    <xdr:colOff>76200</xdr:colOff>
                    <xdr:row>56</xdr:row>
                    <xdr:rowOff>60960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10</xdr:col>
                    <xdr:colOff>365760</xdr:colOff>
                    <xdr:row>54</xdr:row>
                    <xdr:rowOff>91440</xdr:rowOff>
                  </from>
                  <to>
                    <xdr:col>17</xdr:col>
                    <xdr:colOff>76200</xdr:colOff>
                    <xdr:row>58</xdr:row>
                    <xdr:rowOff>60960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10</xdr:col>
                    <xdr:colOff>342900</xdr:colOff>
                    <xdr:row>187</xdr:row>
                    <xdr:rowOff>76200</xdr:rowOff>
                  </from>
                  <to>
                    <xdr:col>17</xdr:col>
                    <xdr:colOff>53340</xdr:colOff>
                    <xdr:row>189</xdr:row>
                    <xdr:rowOff>121920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335280</xdr:colOff>
                    <xdr:row>189</xdr:row>
                    <xdr:rowOff>60960</xdr:rowOff>
                  </from>
                  <to>
                    <xdr:col>17</xdr:col>
                    <xdr:colOff>38100</xdr:colOff>
                    <xdr:row>191</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001"/>
  <sheetViews>
    <sheetView tabSelected="1" topLeftCell="A184" zoomScaleNormal="100" workbookViewId="0">
      <selection activeCell="Z194" sqref="Z194"/>
    </sheetView>
  </sheetViews>
  <sheetFormatPr baseColWidth="10" defaultColWidth="14.44140625" defaultRowHeight="15" customHeight="1" x14ac:dyDescent="0.3"/>
  <cols>
    <col min="1" max="1" width="1" customWidth="1"/>
    <col min="2" max="3" width="1.6640625" customWidth="1"/>
    <col min="4" max="4" width="5.44140625" customWidth="1"/>
    <col min="5" max="5" width="1.6640625" customWidth="1"/>
    <col min="6" max="6" width="3.109375" customWidth="1"/>
    <col min="7" max="7" width="1.33203125" customWidth="1"/>
    <col min="8" max="8" width="2" customWidth="1"/>
    <col min="9" max="9" width="6" customWidth="1"/>
    <col min="10" max="10" width="2.109375" customWidth="1"/>
    <col min="11" max="11" width="6" customWidth="1"/>
    <col min="12" max="12" width="2.109375" customWidth="1"/>
    <col min="13" max="13" width="6" customWidth="1"/>
    <col min="14" max="14" width="0.6640625" customWidth="1"/>
    <col min="15" max="15" width="1.44140625" customWidth="1"/>
    <col min="16" max="16" width="5.44140625" customWidth="1"/>
    <col min="17" max="17" width="1.6640625" customWidth="1"/>
    <col min="18" max="18" width="5.109375" customWidth="1"/>
    <col min="19" max="19" width="1.109375" customWidth="1"/>
    <col min="20" max="20" width="6" customWidth="1"/>
    <col min="21" max="21" width="2.109375" customWidth="1"/>
    <col min="22" max="22" width="1.44140625" customWidth="1"/>
    <col min="23" max="23" width="3.6640625" customWidth="1"/>
    <col min="24" max="24" width="4.33203125" customWidth="1"/>
    <col min="25" max="25" width="0.6640625" customWidth="1"/>
    <col min="26" max="26" width="3.6640625" customWidth="1"/>
    <col min="27" max="27" width="1.44140625" customWidth="1"/>
    <col min="28" max="28" width="5.44140625" customWidth="1"/>
    <col min="29" max="29" width="2.109375" customWidth="1"/>
    <col min="30" max="30" width="2.44140625" customWidth="1"/>
    <col min="31" max="31" width="5" customWidth="1"/>
    <col min="32" max="32" width="15.88671875" hidden="1" customWidth="1"/>
    <col min="33" max="33" width="4.88671875" hidden="1" customWidth="1"/>
    <col min="34" max="34" width="6.88671875" hidden="1" customWidth="1"/>
    <col min="35" max="35" width="6.77734375" hidden="1" customWidth="1"/>
    <col min="36" max="36" width="14.88671875" hidden="1" customWidth="1"/>
  </cols>
  <sheetData>
    <row r="1" spans="1:36" ht="22.5" customHeight="1" x14ac:dyDescent="0.3">
      <c r="A1" s="1"/>
      <c r="B1" s="2" t="s">
        <v>0</v>
      </c>
      <c r="C1" s="3"/>
      <c r="D1" s="3"/>
      <c r="E1" s="3"/>
      <c r="F1" s="4"/>
      <c r="G1" s="4"/>
      <c r="H1" s="4"/>
      <c r="I1" s="4"/>
      <c r="J1" s="4"/>
      <c r="K1" s="4"/>
      <c r="L1" s="4"/>
      <c r="M1" s="4"/>
      <c r="N1" s="4"/>
      <c r="O1" s="4"/>
      <c r="P1" s="4"/>
      <c r="Q1" s="4"/>
      <c r="R1" s="4"/>
      <c r="S1" s="4"/>
      <c r="T1" s="4"/>
      <c r="U1" s="4"/>
      <c r="V1" s="4"/>
      <c r="W1" s="4"/>
      <c r="X1" s="4"/>
      <c r="Y1" s="4"/>
      <c r="Z1" s="4"/>
      <c r="AA1" s="4"/>
      <c r="AB1" s="5"/>
      <c r="AC1" s="6" t="s">
        <v>1</v>
      </c>
      <c r="AD1" s="7"/>
      <c r="AE1" s="1"/>
      <c r="AF1" s="8"/>
      <c r="AG1" s="8"/>
      <c r="AH1" s="8"/>
      <c r="AI1" s="8"/>
      <c r="AJ1" s="1"/>
    </row>
    <row r="2" spans="1:36" ht="18" customHeight="1" x14ac:dyDescent="0.3">
      <c r="A2" s="7"/>
      <c r="B2" s="9" t="s">
        <v>2</v>
      </c>
      <c r="C2" s="10"/>
      <c r="D2" s="10"/>
      <c r="E2" s="11"/>
      <c r="F2" s="11"/>
      <c r="G2" s="11"/>
      <c r="H2" s="11"/>
      <c r="I2" s="11"/>
      <c r="J2" s="11"/>
      <c r="K2" s="11"/>
      <c r="L2" s="11"/>
      <c r="M2" s="11"/>
      <c r="N2" s="11"/>
      <c r="O2" s="11"/>
      <c r="P2" s="11"/>
      <c r="Q2" s="11"/>
      <c r="R2" s="11"/>
      <c r="S2" s="11"/>
      <c r="T2" s="11"/>
      <c r="U2" s="11"/>
      <c r="V2" s="11"/>
      <c r="W2" s="11"/>
      <c r="X2" s="12"/>
      <c r="Y2" s="12"/>
      <c r="Z2" s="12"/>
      <c r="AA2" s="12"/>
      <c r="AB2" s="12"/>
      <c r="AC2" s="13"/>
      <c r="AD2" s="1"/>
      <c r="AE2" s="1"/>
      <c r="AF2" s="8"/>
      <c r="AG2" s="8"/>
      <c r="AH2" s="8"/>
      <c r="AI2" s="8"/>
      <c r="AJ2" s="1"/>
    </row>
    <row r="3" spans="1:36" ht="6" customHeight="1" x14ac:dyDescent="0.3">
      <c r="A3" s="1"/>
      <c r="B3" s="180"/>
      <c r="C3" s="155"/>
      <c r="D3" s="155"/>
      <c r="E3" s="155"/>
      <c r="F3" s="155"/>
      <c r="G3" s="155"/>
      <c r="H3" s="155"/>
      <c r="I3" s="155"/>
      <c r="J3" s="155"/>
      <c r="K3" s="155"/>
      <c r="L3" s="155"/>
      <c r="M3" s="155"/>
      <c r="N3" s="155"/>
      <c r="O3" s="155"/>
      <c r="P3" s="155"/>
      <c r="Q3" s="155"/>
      <c r="R3" s="155"/>
      <c r="S3" s="166"/>
      <c r="T3" s="14"/>
      <c r="U3" s="14"/>
      <c r="V3" s="14"/>
      <c r="W3" s="14"/>
      <c r="X3" s="14"/>
      <c r="Y3" s="14"/>
      <c r="Z3" s="14"/>
      <c r="AA3" s="14"/>
      <c r="AB3" s="14"/>
      <c r="AC3" s="14"/>
      <c r="AD3" s="1"/>
      <c r="AE3" s="1"/>
      <c r="AF3" s="8"/>
      <c r="AG3" s="8"/>
      <c r="AH3" s="8"/>
      <c r="AI3" s="8"/>
      <c r="AJ3" s="1"/>
    </row>
    <row r="4" spans="1:36" ht="27.75" customHeight="1" x14ac:dyDescent="0.3">
      <c r="A4" s="1"/>
      <c r="B4" s="157" t="s">
        <v>3</v>
      </c>
      <c r="C4" s="155"/>
      <c r="D4" s="155"/>
      <c r="E4" s="155"/>
      <c r="F4" s="155"/>
      <c r="G4" s="155"/>
      <c r="H4" s="155"/>
      <c r="I4" s="166"/>
      <c r="J4" s="201" t="s">
        <v>4</v>
      </c>
      <c r="K4" s="179"/>
      <c r="L4" s="179"/>
      <c r="M4" s="179"/>
      <c r="N4" s="179"/>
      <c r="O4" s="179"/>
      <c r="P4" s="179"/>
      <c r="Q4" s="179"/>
      <c r="R4" s="179"/>
      <c r="S4" s="179"/>
      <c r="T4" s="14"/>
      <c r="U4" s="14"/>
      <c r="V4" s="14"/>
      <c r="W4" s="14"/>
      <c r="X4" s="14"/>
      <c r="Y4" s="14"/>
      <c r="Z4" s="14"/>
      <c r="AA4" s="14"/>
      <c r="AB4" s="14"/>
      <c r="AC4" s="14"/>
      <c r="AD4" s="1"/>
      <c r="AE4" s="1"/>
      <c r="AF4" s="8"/>
      <c r="AG4" s="8"/>
      <c r="AH4" s="8"/>
      <c r="AI4" s="8"/>
      <c r="AJ4" s="1"/>
    </row>
    <row r="5" spans="1:36" ht="3.75" customHeight="1" x14ac:dyDescent="0.3">
      <c r="A5" s="1"/>
      <c r="B5" s="15"/>
      <c r="C5" s="15"/>
      <c r="D5" s="15"/>
      <c r="E5" s="15"/>
      <c r="F5" s="15"/>
      <c r="G5" s="15"/>
      <c r="H5" s="15"/>
      <c r="I5" s="16"/>
      <c r="J5" s="16"/>
      <c r="K5" s="16"/>
      <c r="L5" s="16"/>
      <c r="M5" s="16"/>
      <c r="N5" s="16"/>
      <c r="O5" s="16"/>
      <c r="P5" s="16"/>
      <c r="Q5" s="16"/>
      <c r="R5" s="16"/>
      <c r="S5" s="14"/>
      <c r="T5" s="16"/>
      <c r="U5" s="14"/>
      <c r="V5" s="14"/>
      <c r="W5" s="14"/>
      <c r="X5" s="14"/>
      <c r="Y5" s="14"/>
      <c r="Z5" s="14"/>
      <c r="AA5" s="14"/>
      <c r="AB5" s="14"/>
      <c r="AC5" s="14"/>
      <c r="AD5" s="1"/>
      <c r="AE5" s="1"/>
      <c r="AF5" s="8"/>
      <c r="AG5" s="8"/>
      <c r="AH5" s="8"/>
      <c r="AI5" s="8"/>
      <c r="AJ5" s="1"/>
    </row>
    <row r="6" spans="1:36" ht="27.75" customHeight="1" x14ac:dyDescent="0.3">
      <c r="A6" s="1"/>
      <c r="B6" s="157" t="s">
        <v>5</v>
      </c>
      <c r="C6" s="155"/>
      <c r="D6" s="155"/>
      <c r="E6" s="155"/>
      <c r="F6" s="155"/>
      <c r="G6" s="155"/>
      <c r="H6" s="155"/>
      <c r="I6" s="166"/>
      <c r="J6" s="205">
        <v>45022</v>
      </c>
      <c r="K6" s="179"/>
      <c r="L6" s="179"/>
      <c r="M6" s="179"/>
      <c r="N6" s="179"/>
      <c r="O6" s="179"/>
      <c r="P6" s="179"/>
      <c r="Q6" s="179"/>
      <c r="R6" s="179"/>
      <c r="S6" s="179"/>
      <c r="T6" s="17"/>
      <c r="U6" s="14"/>
      <c r="V6" s="18"/>
      <c r="W6" s="18"/>
      <c r="X6" s="19" t="s">
        <v>6</v>
      </c>
      <c r="Y6" s="20"/>
      <c r="Z6" s="20"/>
      <c r="AA6" s="20"/>
      <c r="AB6" s="20"/>
      <c r="AC6" s="20"/>
      <c r="AD6" s="1"/>
      <c r="AE6" s="1"/>
      <c r="AF6" s="8"/>
      <c r="AG6" s="8"/>
      <c r="AH6" s="8"/>
      <c r="AI6" s="8"/>
      <c r="AJ6" s="1"/>
    </row>
    <row r="7" spans="1:36" ht="3.75" customHeight="1" x14ac:dyDescent="0.3">
      <c r="A7" s="1"/>
      <c r="B7" s="15"/>
      <c r="C7" s="15"/>
      <c r="D7" s="15"/>
      <c r="E7" s="15"/>
      <c r="F7" s="15"/>
      <c r="G7" s="15"/>
      <c r="H7" s="15"/>
      <c r="I7" s="14"/>
      <c r="J7" s="14"/>
      <c r="K7" s="14"/>
      <c r="L7" s="14"/>
      <c r="M7" s="14"/>
      <c r="N7" s="14"/>
      <c r="O7" s="14"/>
      <c r="P7" s="14"/>
      <c r="Q7" s="14"/>
      <c r="R7" s="14"/>
      <c r="S7" s="206"/>
      <c r="T7" s="155"/>
      <c r="U7" s="155"/>
      <c r="V7" s="155"/>
      <c r="W7" s="166"/>
      <c r="X7" s="14"/>
      <c r="Y7" s="14"/>
      <c r="Z7" s="14"/>
      <c r="AA7" s="14"/>
      <c r="AB7" s="14"/>
      <c r="AC7" s="14"/>
      <c r="AD7" s="1"/>
      <c r="AE7" s="1"/>
      <c r="AF7" s="8"/>
      <c r="AG7" s="8"/>
      <c r="AH7" s="8"/>
      <c r="AI7" s="8"/>
      <c r="AJ7" s="1"/>
    </row>
    <row r="8" spans="1:36" ht="19.5" customHeight="1" x14ac:dyDescent="0.3">
      <c r="A8" s="21"/>
      <c r="B8" s="22" t="s">
        <v>7</v>
      </c>
      <c r="C8" s="22"/>
      <c r="D8" s="22"/>
      <c r="E8" s="22"/>
      <c r="F8" s="22"/>
      <c r="G8" s="22"/>
      <c r="H8" s="22"/>
      <c r="I8" s="22"/>
      <c r="J8" s="22"/>
      <c r="K8" s="22"/>
      <c r="L8" s="22"/>
      <c r="M8" s="22"/>
      <c r="N8" s="22"/>
      <c r="O8" s="22"/>
      <c r="P8" s="22"/>
      <c r="Q8" s="22" t="s">
        <v>8</v>
      </c>
      <c r="R8" s="22"/>
      <c r="S8" s="22"/>
      <c r="T8" s="22"/>
      <c r="U8" s="22"/>
      <c r="V8" s="22"/>
      <c r="W8" s="22"/>
      <c r="X8" s="22"/>
      <c r="Y8" s="22"/>
      <c r="Z8" s="22"/>
      <c r="AA8" s="22"/>
      <c r="AB8" s="22"/>
      <c r="AC8" s="22"/>
      <c r="AD8" s="21"/>
      <c r="AE8" s="1"/>
      <c r="AF8" s="21"/>
      <c r="AG8" s="21"/>
      <c r="AH8" s="21"/>
      <c r="AI8" s="21"/>
      <c r="AJ8" s="21"/>
    </row>
    <row r="9" spans="1:36" ht="12" customHeight="1" x14ac:dyDescent="0.3">
      <c r="A9" s="23"/>
      <c r="B9" s="24"/>
      <c r="C9" s="24" t="s">
        <v>9</v>
      </c>
      <c r="D9" s="25"/>
      <c r="E9" s="25"/>
      <c r="F9" s="25"/>
      <c r="G9" s="25"/>
      <c r="H9" s="25"/>
      <c r="I9" s="25"/>
      <c r="J9" s="25"/>
      <c r="K9" s="25"/>
      <c r="L9" s="25"/>
      <c r="M9" s="25"/>
      <c r="N9" s="24"/>
      <c r="O9" s="24"/>
      <c r="P9" s="24"/>
      <c r="Q9" s="24" t="s">
        <v>9</v>
      </c>
      <c r="R9" s="25"/>
      <c r="S9" s="25"/>
      <c r="T9" s="26"/>
      <c r="U9" s="26"/>
      <c r="V9" s="26"/>
      <c r="W9" s="26"/>
      <c r="X9" s="26"/>
      <c r="Y9" s="26"/>
      <c r="Z9" s="26"/>
      <c r="AA9" s="26"/>
      <c r="AB9" s="26"/>
      <c r="AC9" s="26"/>
      <c r="AD9" s="23"/>
      <c r="AE9" s="23"/>
      <c r="AF9" s="23"/>
      <c r="AG9" s="23"/>
      <c r="AH9" s="23"/>
      <c r="AI9" s="23"/>
      <c r="AJ9" s="23"/>
    </row>
    <row r="10" spans="1:36" ht="12.75" customHeight="1" x14ac:dyDescent="0.3">
      <c r="A10" s="27"/>
      <c r="B10" s="24"/>
      <c r="C10" s="200"/>
      <c r="D10" s="179"/>
      <c r="E10" s="179"/>
      <c r="F10" s="179"/>
      <c r="G10" s="179"/>
      <c r="H10" s="179"/>
      <c r="I10" s="179"/>
      <c r="J10" s="179"/>
      <c r="K10" s="179"/>
      <c r="L10" s="179"/>
      <c r="M10" s="179"/>
      <c r="N10" s="179"/>
      <c r="O10" s="24"/>
      <c r="P10" s="24"/>
      <c r="Q10" s="200"/>
      <c r="R10" s="179"/>
      <c r="S10" s="179"/>
      <c r="T10" s="179"/>
      <c r="U10" s="179"/>
      <c r="V10" s="179"/>
      <c r="W10" s="179"/>
      <c r="X10" s="179"/>
      <c r="Y10" s="179"/>
      <c r="Z10" s="179"/>
      <c r="AA10" s="179"/>
      <c r="AB10" s="179"/>
      <c r="AC10" s="24"/>
      <c r="AD10" s="27"/>
      <c r="AE10" s="27"/>
      <c r="AF10" s="27"/>
      <c r="AG10" s="27"/>
      <c r="AH10" s="27"/>
      <c r="AI10" s="27"/>
      <c r="AJ10" s="27"/>
    </row>
    <row r="11" spans="1:36" ht="12.75" customHeight="1" x14ac:dyDescent="0.3">
      <c r="A11" s="27"/>
      <c r="B11" s="24"/>
      <c r="C11" s="179"/>
      <c r="D11" s="179"/>
      <c r="E11" s="179"/>
      <c r="F11" s="179"/>
      <c r="G11" s="179"/>
      <c r="H11" s="179"/>
      <c r="I11" s="179"/>
      <c r="J11" s="179"/>
      <c r="K11" s="179"/>
      <c r="L11" s="179"/>
      <c r="M11" s="179"/>
      <c r="N11" s="179"/>
      <c r="O11" s="24"/>
      <c r="P11" s="24"/>
      <c r="Q11" s="179"/>
      <c r="R11" s="179"/>
      <c r="S11" s="179"/>
      <c r="T11" s="179"/>
      <c r="U11" s="179"/>
      <c r="V11" s="179"/>
      <c r="W11" s="179"/>
      <c r="X11" s="179"/>
      <c r="Y11" s="179"/>
      <c r="Z11" s="179"/>
      <c r="AA11" s="179"/>
      <c r="AB11" s="179"/>
      <c r="AC11" s="26"/>
      <c r="AD11" s="27"/>
      <c r="AE11" s="27"/>
      <c r="AF11" s="27"/>
      <c r="AG11" s="27"/>
      <c r="AH11" s="27"/>
      <c r="AI11" s="27"/>
      <c r="AJ11" s="27"/>
    </row>
    <row r="12" spans="1:36" ht="13.5" customHeight="1" x14ac:dyDescent="0.3">
      <c r="A12" s="27"/>
      <c r="B12" s="24"/>
      <c r="C12" s="24" t="s">
        <v>10</v>
      </c>
      <c r="D12" s="24"/>
      <c r="E12" s="28"/>
      <c r="F12" s="28"/>
      <c r="G12" s="28"/>
      <c r="H12" s="28"/>
      <c r="I12" s="28"/>
      <c r="J12" s="25"/>
      <c r="K12" s="25"/>
      <c r="L12" s="25"/>
      <c r="M12" s="25"/>
      <c r="N12" s="24"/>
      <c r="O12" s="24"/>
      <c r="P12" s="24"/>
      <c r="Q12" s="24" t="s">
        <v>10</v>
      </c>
      <c r="R12" s="28"/>
      <c r="S12" s="28"/>
      <c r="T12" s="24"/>
      <c r="U12" s="24"/>
      <c r="V12" s="24"/>
      <c r="W12" s="24"/>
      <c r="X12" s="24"/>
      <c r="Y12" s="24"/>
      <c r="Z12" s="24"/>
      <c r="AA12" s="24"/>
      <c r="AB12" s="24"/>
      <c r="AC12" s="24"/>
      <c r="AD12" s="27"/>
      <c r="AE12" s="27"/>
      <c r="AF12" s="29"/>
      <c r="AG12" s="27"/>
      <c r="AH12" s="27"/>
      <c r="AI12" s="27"/>
      <c r="AJ12" s="27"/>
    </row>
    <row r="13" spans="1:36" ht="12.75" customHeight="1" x14ac:dyDescent="0.3">
      <c r="A13" s="27"/>
      <c r="B13" s="24"/>
      <c r="C13" s="200"/>
      <c r="D13" s="179"/>
      <c r="E13" s="179"/>
      <c r="F13" s="179"/>
      <c r="G13" s="179"/>
      <c r="H13" s="179"/>
      <c r="I13" s="179"/>
      <c r="J13" s="179"/>
      <c r="K13" s="179"/>
      <c r="L13" s="179"/>
      <c r="M13" s="179"/>
      <c r="N13" s="179"/>
      <c r="O13" s="24"/>
      <c r="P13" s="24"/>
      <c r="Q13" s="200"/>
      <c r="R13" s="179"/>
      <c r="S13" s="179"/>
      <c r="T13" s="179"/>
      <c r="U13" s="179"/>
      <c r="V13" s="179"/>
      <c r="W13" s="179"/>
      <c r="X13" s="179"/>
      <c r="Y13" s="179"/>
      <c r="Z13" s="179"/>
      <c r="AA13" s="179"/>
      <c r="AB13" s="179"/>
      <c r="AC13" s="26"/>
      <c r="AD13" s="27"/>
      <c r="AE13" s="27"/>
      <c r="AF13" s="27"/>
      <c r="AG13" s="27"/>
      <c r="AH13" s="27"/>
      <c r="AI13" s="27"/>
      <c r="AJ13" s="27"/>
    </row>
    <row r="14" spans="1:36" ht="13.5" customHeight="1" x14ac:dyDescent="0.3">
      <c r="A14" s="27"/>
      <c r="B14" s="24"/>
      <c r="C14" s="179"/>
      <c r="D14" s="179"/>
      <c r="E14" s="179"/>
      <c r="F14" s="179"/>
      <c r="G14" s="179"/>
      <c r="H14" s="179"/>
      <c r="I14" s="179"/>
      <c r="J14" s="179"/>
      <c r="K14" s="179"/>
      <c r="L14" s="179"/>
      <c r="M14" s="179"/>
      <c r="N14" s="179"/>
      <c r="O14" s="24"/>
      <c r="P14" s="24"/>
      <c r="Q14" s="179"/>
      <c r="R14" s="179"/>
      <c r="S14" s="179"/>
      <c r="T14" s="179"/>
      <c r="U14" s="179"/>
      <c r="V14" s="179"/>
      <c r="W14" s="179"/>
      <c r="X14" s="179"/>
      <c r="Y14" s="179"/>
      <c r="Z14" s="179"/>
      <c r="AA14" s="179"/>
      <c r="AB14" s="179"/>
      <c r="AC14" s="24"/>
      <c r="AD14" s="27"/>
      <c r="AE14" s="27"/>
      <c r="AF14" s="29"/>
      <c r="AG14" s="27"/>
      <c r="AH14" s="27"/>
      <c r="AI14" s="27"/>
      <c r="AJ14" s="27"/>
    </row>
    <row r="15" spans="1:36" ht="13.5" customHeight="1" x14ac:dyDescent="0.3">
      <c r="A15" s="27"/>
      <c r="B15" s="24"/>
      <c r="C15" s="179"/>
      <c r="D15" s="179"/>
      <c r="E15" s="179"/>
      <c r="F15" s="179"/>
      <c r="G15" s="179"/>
      <c r="H15" s="179"/>
      <c r="I15" s="179"/>
      <c r="J15" s="179"/>
      <c r="K15" s="179"/>
      <c r="L15" s="179"/>
      <c r="M15" s="179"/>
      <c r="N15" s="179"/>
      <c r="O15" s="24"/>
      <c r="P15" s="24"/>
      <c r="Q15" s="179"/>
      <c r="R15" s="179"/>
      <c r="S15" s="179"/>
      <c r="T15" s="179"/>
      <c r="U15" s="179"/>
      <c r="V15" s="179"/>
      <c r="W15" s="179"/>
      <c r="X15" s="179"/>
      <c r="Y15" s="179"/>
      <c r="Z15" s="179"/>
      <c r="AA15" s="179"/>
      <c r="AB15" s="179"/>
      <c r="AC15" s="24"/>
      <c r="AD15" s="27"/>
      <c r="AE15" s="27"/>
      <c r="AF15" s="27"/>
      <c r="AG15" s="27"/>
      <c r="AH15" s="30"/>
      <c r="AI15" s="27"/>
      <c r="AJ15" s="27"/>
    </row>
    <row r="16" spans="1:36" ht="15" customHeight="1" x14ac:dyDescent="0.3">
      <c r="A16" s="27"/>
      <c r="B16" s="24"/>
      <c r="C16" s="24" t="s">
        <v>11</v>
      </c>
      <c r="D16" s="24"/>
      <c r="E16" s="24"/>
      <c r="F16" s="24"/>
      <c r="G16" s="24"/>
      <c r="H16" s="24"/>
      <c r="I16" s="24"/>
      <c r="J16" s="25"/>
      <c r="K16" s="25"/>
      <c r="L16" s="25"/>
      <c r="M16" s="25"/>
      <c r="N16" s="24"/>
      <c r="O16" s="24"/>
      <c r="P16" s="24"/>
      <c r="Q16" s="179"/>
      <c r="R16" s="179"/>
      <c r="S16" s="179"/>
      <c r="T16" s="179"/>
      <c r="U16" s="179"/>
      <c r="V16" s="179"/>
      <c r="W16" s="179"/>
      <c r="X16" s="179"/>
      <c r="Y16" s="179"/>
      <c r="Z16" s="179"/>
      <c r="AA16" s="179"/>
      <c r="AB16" s="179"/>
      <c r="AC16" s="24"/>
      <c r="AD16" s="27"/>
      <c r="AE16" s="27"/>
      <c r="AF16" s="27"/>
      <c r="AG16" s="30"/>
      <c r="AH16" s="30"/>
      <c r="AI16" s="27"/>
      <c r="AJ16" s="27"/>
    </row>
    <row r="17" spans="1:36" ht="15" customHeight="1" x14ac:dyDescent="0.3">
      <c r="A17" s="27"/>
      <c r="B17" s="24"/>
      <c r="C17" s="24" t="s">
        <v>12</v>
      </c>
      <c r="D17" s="24"/>
      <c r="E17" s="24"/>
      <c r="F17" s="24"/>
      <c r="G17" s="24"/>
      <c r="H17" s="24"/>
      <c r="I17" s="24"/>
      <c r="J17" s="25"/>
      <c r="K17" s="25"/>
      <c r="L17" s="25"/>
      <c r="M17" s="25"/>
      <c r="N17" s="24"/>
      <c r="O17" s="24"/>
      <c r="P17" s="24"/>
      <c r="Q17" s="24" t="s">
        <v>13</v>
      </c>
      <c r="R17" s="24"/>
      <c r="S17" s="24"/>
      <c r="T17" s="24"/>
      <c r="U17" s="24"/>
      <c r="V17" s="24"/>
      <c r="W17" s="24"/>
      <c r="X17" s="24"/>
      <c r="Y17" s="24"/>
      <c r="Z17" s="24"/>
      <c r="AA17" s="24"/>
      <c r="AB17" s="24"/>
      <c r="AC17" s="24"/>
      <c r="AD17" s="27"/>
      <c r="AE17" s="27"/>
      <c r="AF17" s="27"/>
      <c r="AG17" s="30"/>
      <c r="AH17" s="30"/>
      <c r="AI17" s="27"/>
      <c r="AJ17" s="27"/>
    </row>
    <row r="18" spans="1:36" ht="13.5" customHeight="1" x14ac:dyDescent="0.3">
      <c r="A18" s="27"/>
      <c r="B18" s="24"/>
      <c r="C18" s="183" t="s">
        <v>14</v>
      </c>
      <c r="D18" s="179"/>
      <c r="E18" s="179"/>
      <c r="F18" s="179"/>
      <c r="G18" s="179"/>
      <c r="H18" s="179"/>
      <c r="I18" s="179"/>
      <c r="J18" s="179"/>
      <c r="K18" s="179"/>
      <c r="L18" s="179"/>
      <c r="M18" s="179"/>
      <c r="N18" s="24"/>
      <c r="O18" s="24"/>
      <c r="P18" s="24"/>
      <c r="Q18" s="183"/>
      <c r="R18" s="179"/>
      <c r="S18" s="179"/>
      <c r="T18" s="179"/>
      <c r="U18" s="179"/>
      <c r="V18" s="179"/>
      <c r="W18" s="179"/>
      <c r="X18" s="179"/>
      <c r="Y18" s="179"/>
      <c r="Z18" s="179"/>
      <c r="AA18" s="179"/>
      <c r="AB18" s="179"/>
      <c r="AC18" s="24"/>
      <c r="AD18" s="27"/>
      <c r="AE18" s="27"/>
      <c r="AF18" s="27" t="s">
        <v>15</v>
      </c>
      <c r="AG18" s="27" t="b">
        <f>IF(C18="",TRUE,FALSE)</f>
        <v>0</v>
      </c>
      <c r="AH18" s="30"/>
      <c r="AI18" s="27"/>
      <c r="AJ18" s="27"/>
    </row>
    <row r="19" spans="1:36" ht="5.25" customHeight="1" x14ac:dyDescent="0.3">
      <c r="A19" s="1"/>
      <c r="B19" s="14"/>
      <c r="C19" s="14"/>
      <c r="D19" s="14"/>
      <c r="E19" s="14"/>
      <c r="F19" s="14"/>
      <c r="G19" s="14"/>
      <c r="H19" s="14"/>
      <c r="I19" s="14"/>
      <c r="J19" s="32"/>
      <c r="K19" s="32"/>
      <c r="L19" s="32"/>
      <c r="M19" s="32"/>
      <c r="N19" s="33"/>
      <c r="O19" s="33"/>
      <c r="P19" s="33"/>
      <c r="Q19" s="33"/>
      <c r="R19" s="14"/>
      <c r="S19" s="14"/>
      <c r="T19" s="14"/>
      <c r="U19" s="14"/>
      <c r="V19" s="14"/>
      <c r="W19" s="14"/>
      <c r="X19" s="14"/>
      <c r="Y19" s="14"/>
      <c r="Z19" s="14"/>
      <c r="AA19" s="14"/>
      <c r="AB19" s="14"/>
      <c r="AC19" s="14"/>
      <c r="AD19" s="1"/>
      <c r="AE19" s="1"/>
      <c r="AF19" s="34"/>
      <c r="AG19" s="34"/>
      <c r="AH19" s="34"/>
      <c r="AI19" s="34"/>
      <c r="AJ19" s="1"/>
    </row>
    <row r="20" spans="1:36" ht="24" customHeight="1" x14ac:dyDescent="0.3">
      <c r="A20" s="1"/>
      <c r="B20" s="157" t="s">
        <v>16</v>
      </c>
      <c r="C20" s="155"/>
      <c r="D20" s="155"/>
      <c r="E20" s="155"/>
      <c r="F20" s="155"/>
      <c r="G20" s="155"/>
      <c r="H20" s="155"/>
      <c r="I20" s="155"/>
      <c r="J20" s="166"/>
      <c r="K20" s="15"/>
      <c r="L20" s="200"/>
      <c r="M20" s="179"/>
      <c r="N20" s="179"/>
      <c r="O20" s="179"/>
      <c r="P20" s="179"/>
      <c r="Q20" s="179"/>
      <c r="R20" s="179"/>
      <c r="S20" s="179"/>
      <c r="T20" s="179"/>
      <c r="U20" s="179"/>
      <c r="V20" s="179"/>
      <c r="W20" s="179"/>
      <c r="X20" s="179"/>
      <c r="Y20" s="179"/>
      <c r="Z20" s="179"/>
      <c r="AA20" s="179"/>
      <c r="AB20" s="179"/>
      <c r="AC20" s="14"/>
      <c r="AD20" s="1"/>
      <c r="AE20" s="1"/>
      <c r="AF20" s="8"/>
      <c r="AG20" s="8"/>
      <c r="AH20" s="8"/>
      <c r="AI20" s="8"/>
      <c r="AJ20" s="1"/>
    </row>
    <row r="21" spans="1:36" ht="4.5" customHeight="1" x14ac:dyDescent="0.3">
      <c r="A21" s="1"/>
      <c r="B21" s="15"/>
      <c r="C21" s="15"/>
      <c r="D21" s="15"/>
      <c r="E21" s="15"/>
      <c r="F21" s="15"/>
      <c r="G21" s="15"/>
      <c r="H21" s="15"/>
      <c r="I21" s="14"/>
      <c r="J21" s="14"/>
      <c r="K21" s="14"/>
      <c r="L21" s="14"/>
      <c r="M21" s="14"/>
      <c r="N21" s="14"/>
      <c r="O21" s="14"/>
      <c r="P21" s="14"/>
      <c r="Q21" s="14"/>
      <c r="R21" s="14"/>
      <c r="S21" s="35"/>
      <c r="T21" s="35"/>
      <c r="U21" s="35"/>
      <c r="V21" s="35"/>
      <c r="W21" s="35"/>
      <c r="X21" s="14"/>
      <c r="Y21" s="14"/>
      <c r="Z21" s="14"/>
      <c r="AA21" s="14"/>
      <c r="AB21" s="14"/>
      <c r="AC21" s="14"/>
      <c r="AD21" s="1"/>
      <c r="AE21" s="1"/>
      <c r="AF21" s="8"/>
      <c r="AG21" s="8"/>
      <c r="AH21" s="8"/>
      <c r="AI21" s="8"/>
      <c r="AJ21" s="1"/>
    </row>
    <row r="22" spans="1:36" ht="10.5" customHeight="1" x14ac:dyDescent="0.3">
      <c r="A22" s="1"/>
      <c r="B22" s="15"/>
      <c r="C22" s="15"/>
      <c r="D22" s="15"/>
      <c r="E22" s="15"/>
      <c r="F22" s="15"/>
      <c r="G22" s="15"/>
      <c r="H22" s="15"/>
      <c r="I22" s="14"/>
      <c r="J22" s="24"/>
      <c r="K22" s="14"/>
      <c r="L22" s="14"/>
      <c r="M22" s="24" t="s">
        <v>17</v>
      </c>
      <c r="N22" s="14"/>
      <c r="O22" s="14"/>
      <c r="P22" s="14"/>
      <c r="Q22" s="14"/>
      <c r="R22" s="14"/>
      <c r="S22" s="35"/>
      <c r="T22" s="35"/>
      <c r="U22" s="35"/>
      <c r="V22" s="35"/>
      <c r="W22" s="35"/>
      <c r="X22" s="14"/>
      <c r="Y22" s="14"/>
      <c r="Z22" s="14"/>
      <c r="AA22" s="14"/>
      <c r="AB22" s="14"/>
      <c r="AC22" s="14"/>
      <c r="AD22" s="1"/>
      <c r="AE22" s="1"/>
      <c r="AF22" s="8"/>
      <c r="AG22" s="8"/>
      <c r="AH22" s="8"/>
      <c r="AI22" s="8"/>
      <c r="AJ22" s="1"/>
    </row>
    <row r="23" spans="1:36" ht="4.5" customHeight="1" x14ac:dyDescent="0.3">
      <c r="A23" s="1"/>
      <c r="B23" s="15"/>
      <c r="C23" s="15"/>
      <c r="D23" s="15"/>
      <c r="E23" s="15"/>
      <c r="F23" s="15"/>
      <c r="G23" s="15"/>
      <c r="H23" s="15"/>
      <c r="I23" s="14" t="s">
        <v>18</v>
      </c>
      <c r="J23" s="14"/>
      <c r="K23" s="14"/>
      <c r="L23" s="14"/>
      <c r="M23" s="14"/>
      <c r="N23" s="14"/>
      <c r="O23" s="14"/>
      <c r="P23" s="14"/>
      <c r="Q23" s="14"/>
      <c r="R23" s="14"/>
      <c r="S23" s="35"/>
      <c r="T23" s="35"/>
      <c r="U23" s="35"/>
      <c r="V23" s="35"/>
      <c r="W23" s="35"/>
      <c r="X23" s="14"/>
      <c r="Y23" s="14"/>
      <c r="Z23" s="14"/>
      <c r="AA23" s="14"/>
      <c r="AB23" s="14"/>
      <c r="AC23" s="14"/>
      <c r="AD23" s="1"/>
      <c r="AE23" s="1"/>
      <c r="AF23" s="8"/>
      <c r="AG23" s="8"/>
      <c r="AH23" s="8"/>
      <c r="AI23" s="8"/>
      <c r="AJ23" s="1"/>
    </row>
    <row r="24" spans="1:36" ht="24" customHeight="1" x14ac:dyDescent="0.3">
      <c r="A24" s="1"/>
      <c r="B24" s="157" t="s">
        <v>19</v>
      </c>
      <c r="C24" s="155"/>
      <c r="D24" s="155"/>
      <c r="E24" s="155"/>
      <c r="F24" s="155"/>
      <c r="G24" s="155"/>
      <c r="H24" s="155"/>
      <c r="I24" s="155"/>
      <c r="J24" s="166"/>
      <c r="K24" s="15"/>
      <c r="L24" s="200"/>
      <c r="M24" s="179"/>
      <c r="N24" s="179"/>
      <c r="O24" s="179"/>
      <c r="P24" s="179"/>
      <c r="Q24" s="179"/>
      <c r="R24" s="179"/>
      <c r="S24" s="179"/>
      <c r="T24" s="179"/>
      <c r="U24" s="179"/>
      <c r="V24" s="179"/>
      <c r="W24" s="179"/>
      <c r="X24" s="179"/>
      <c r="Y24" s="179"/>
      <c r="Z24" s="179"/>
      <c r="AA24" s="179"/>
      <c r="AB24" s="179"/>
      <c r="AC24" s="14"/>
      <c r="AD24" s="1"/>
      <c r="AE24" s="1"/>
      <c r="AF24" s="8"/>
      <c r="AG24" s="8"/>
      <c r="AH24" s="8"/>
      <c r="AI24" s="8"/>
      <c r="AJ24" s="1"/>
    </row>
    <row r="25" spans="1:36" ht="4.5" customHeight="1" x14ac:dyDescent="0.3">
      <c r="A25" s="1"/>
      <c r="B25" s="15"/>
      <c r="C25" s="15"/>
      <c r="D25" s="15"/>
      <c r="E25" s="15"/>
      <c r="F25" s="15"/>
      <c r="G25" s="15"/>
      <c r="H25" s="15"/>
      <c r="I25" s="14"/>
      <c r="J25" s="14"/>
      <c r="K25" s="14"/>
      <c r="L25" s="14"/>
      <c r="M25" s="14"/>
      <c r="N25" s="14"/>
      <c r="O25" s="14"/>
      <c r="P25" s="14"/>
      <c r="Q25" s="14"/>
      <c r="R25" s="14"/>
      <c r="S25" s="35"/>
      <c r="T25" s="35"/>
      <c r="U25" s="35"/>
      <c r="V25" s="35"/>
      <c r="W25" s="35"/>
      <c r="X25" s="14"/>
      <c r="Y25" s="14"/>
      <c r="Z25" s="14"/>
      <c r="AA25" s="14"/>
      <c r="AB25" s="14"/>
      <c r="AC25" s="14"/>
      <c r="AD25" s="1"/>
      <c r="AE25" s="1"/>
      <c r="AF25" s="8"/>
      <c r="AG25" s="8"/>
      <c r="AH25" s="8"/>
      <c r="AI25" s="8"/>
      <c r="AJ25" s="1"/>
    </row>
    <row r="26" spans="1:36" ht="10.5" customHeight="1" x14ac:dyDescent="0.3">
      <c r="A26" s="1"/>
      <c r="B26" s="15"/>
      <c r="C26" s="15"/>
      <c r="D26" s="15"/>
      <c r="E26" s="15"/>
      <c r="F26" s="15"/>
      <c r="G26" s="15"/>
      <c r="H26" s="15"/>
      <c r="I26" s="14"/>
      <c r="J26" s="24"/>
      <c r="K26" s="14"/>
      <c r="L26" s="14"/>
      <c r="M26" s="24" t="s">
        <v>20</v>
      </c>
      <c r="N26" s="14"/>
      <c r="O26" s="14"/>
      <c r="P26" s="14"/>
      <c r="Q26" s="14"/>
      <c r="R26" s="14"/>
      <c r="S26" s="35"/>
      <c r="T26" s="35"/>
      <c r="U26" s="35"/>
      <c r="V26" s="35"/>
      <c r="W26" s="35"/>
      <c r="X26" s="14"/>
      <c r="Y26" s="14"/>
      <c r="Z26" s="14"/>
      <c r="AA26" s="14"/>
      <c r="AB26" s="14"/>
      <c r="AC26" s="14"/>
      <c r="AD26" s="1"/>
      <c r="AE26" s="1"/>
      <c r="AF26" s="8"/>
      <c r="AG26" s="8"/>
      <c r="AH26" s="8"/>
      <c r="AI26" s="8"/>
      <c r="AJ26" s="1"/>
    </row>
    <row r="27" spans="1:36" ht="4.5" customHeight="1" x14ac:dyDescent="0.3">
      <c r="A27" s="1"/>
      <c r="B27" s="15"/>
      <c r="C27" s="15"/>
      <c r="D27" s="15"/>
      <c r="E27" s="15"/>
      <c r="F27" s="15"/>
      <c r="G27" s="15"/>
      <c r="H27" s="15"/>
      <c r="I27" s="14" t="s">
        <v>18</v>
      </c>
      <c r="J27" s="14"/>
      <c r="K27" s="14"/>
      <c r="L27" s="14"/>
      <c r="M27" s="14"/>
      <c r="N27" s="14"/>
      <c r="O27" s="14"/>
      <c r="P27" s="14"/>
      <c r="Q27" s="14"/>
      <c r="R27" s="14"/>
      <c r="S27" s="35"/>
      <c r="T27" s="35"/>
      <c r="U27" s="35"/>
      <c r="V27" s="35"/>
      <c r="W27" s="35"/>
      <c r="X27" s="14"/>
      <c r="Y27" s="14"/>
      <c r="Z27" s="14"/>
      <c r="AA27" s="14"/>
      <c r="AB27" s="14"/>
      <c r="AC27" s="14"/>
      <c r="AD27" s="1"/>
      <c r="AE27" s="1"/>
      <c r="AF27" s="8"/>
      <c r="AG27" s="8"/>
      <c r="AH27" s="8"/>
      <c r="AI27" s="8"/>
      <c r="AJ27" s="1"/>
    </row>
    <row r="28" spans="1:36" ht="22.5" customHeight="1" x14ac:dyDescent="0.3">
      <c r="A28" s="1"/>
      <c r="B28" s="157" t="s">
        <v>21</v>
      </c>
      <c r="C28" s="155"/>
      <c r="D28" s="155"/>
      <c r="E28" s="155"/>
      <c r="F28" s="155"/>
      <c r="G28" s="155"/>
      <c r="H28" s="155"/>
      <c r="I28" s="155"/>
      <c r="J28" s="166"/>
      <c r="K28" s="15"/>
      <c r="L28" s="201"/>
      <c r="M28" s="179"/>
      <c r="N28" s="179"/>
      <c r="O28" s="179"/>
      <c r="P28" s="179"/>
      <c r="Q28" s="179"/>
      <c r="R28" s="179"/>
      <c r="S28" s="179"/>
      <c r="T28" s="179"/>
      <c r="U28" s="179"/>
      <c r="V28" s="179"/>
      <c r="W28" s="179"/>
      <c r="X28" s="179"/>
      <c r="Y28" s="179"/>
      <c r="Z28" s="179"/>
      <c r="AA28" s="179"/>
      <c r="AB28" s="179"/>
      <c r="AC28" s="36"/>
      <c r="AD28" s="1"/>
      <c r="AE28" s="1"/>
      <c r="AF28" s="8"/>
      <c r="AG28" s="8"/>
      <c r="AH28" s="8"/>
      <c r="AI28" s="8"/>
      <c r="AJ28" s="1"/>
    </row>
    <row r="29" spans="1:36" ht="4.5" customHeight="1" x14ac:dyDescent="0.3">
      <c r="A29" s="1"/>
      <c r="B29" s="37"/>
      <c r="C29" s="37"/>
      <c r="D29" s="37"/>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
      <c r="AE29" s="1"/>
      <c r="AF29" s="8"/>
      <c r="AG29" s="8"/>
      <c r="AH29" s="8"/>
      <c r="AI29" s="8"/>
      <c r="AJ29" s="1"/>
    </row>
    <row r="30" spans="1:36" ht="19.5" customHeight="1" x14ac:dyDescent="0.3">
      <c r="A30" s="1"/>
      <c r="B30" s="38" t="s">
        <v>98</v>
      </c>
      <c r="C30" s="39"/>
      <c r="D30" s="39"/>
      <c r="E30" s="39"/>
      <c r="F30" s="40"/>
      <c r="G30" s="40"/>
      <c r="H30" s="40"/>
      <c r="I30" s="40"/>
      <c r="J30" s="40"/>
      <c r="K30" s="40"/>
      <c r="L30" s="40"/>
      <c r="M30" s="40"/>
      <c r="N30" s="40"/>
      <c r="O30" s="40"/>
      <c r="P30" s="40"/>
      <c r="Q30" s="40"/>
      <c r="R30" s="40"/>
      <c r="S30" s="40"/>
      <c r="T30" s="40"/>
      <c r="U30" s="40"/>
      <c r="V30" s="40"/>
      <c r="W30" s="40"/>
      <c r="X30" s="40"/>
      <c r="Y30" s="40"/>
      <c r="Z30" s="40"/>
      <c r="AA30" s="40"/>
      <c r="AB30" s="40"/>
      <c r="AC30" s="41"/>
      <c r="AD30" s="1"/>
      <c r="AE30" s="1"/>
      <c r="AF30" s="34"/>
      <c r="AG30" s="34"/>
      <c r="AI30" s="34"/>
      <c r="AJ30" s="1"/>
    </row>
    <row r="31" spans="1:36" ht="5.25" customHeight="1" x14ac:dyDescent="0.3">
      <c r="A31" s="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4"/>
      <c r="AD31" s="1"/>
      <c r="AE31" s="1"/>
      <c r="AF31" s="34"/>
      <c r="AG31" s="34"/>
      <c r="AH31" s="34"/>
      <c r="AI31" s="34"/>
      <c r="AJ31" s="1"/>
    </row>
    <row r="32" spans="1:36" ht="13.5" customHeight="1" x14ac:dyDescent="0.3">
      <c r="A32" s="27"/>
      <c r="B32" s="45"/>
      <c r="C32" s="28" t="s">
        <v>23</v>
      </c>
      <c r="D32" s="24"/>
      <c r="E32" s="24"/>
      <c r="F32" s="28"/>
      <c r="G32" s="28"/>
      <c r="H32" s="177" t="s">
        <v>24</v>
      </c>
      <c r="I32" s="155"/>
      <c r="J32" s="155"/>
      <c r="K32" s="155"/>
      <c r="L32" s="155"/>
      <c r="M32" s="155"/>
      <c r="N32" s="155"/>
      <c r="O32" s="155"/>
      <c r="P32" s="166"/>
      <c r="Q32" s="28"/>
      <c r="R32" s="28"/>
      <c r="S32" s="28"/>
      <c r="T32" s="28"/>
      <c r="U32" s="28"/>
      <c r="V32" s="211" t="s">
        <v>25</v>
      </c>
      <c r="W32" s="212"/>
      <c r="X32" s="213"/>
      <c r="Y32" s="46"/>
      <c r="Z32" s="219" t="s">
        <v>99</v>
      </c>
      <c r="AA32" s="213"/>
      <c r="AB32" s="219" t="s">
        <v>100</v>
      </c>
      <c r="AC32" s="220"/>
      <c r="AD32" s="27"/>
      <c r="AE32" s="27"/>
      <c r="AF32" s="27"/>
      <c r="AG32" s="27"/>
      <c r="AH32" s="47"/>
      <c r="AI32" s="34"/>
      <c r="AJ32" s="27" t="s">
        <v>28</v>
      </c>
    </row>
    <row r="33" spans="1:36" ht="5.25" customHeight="1" x14ac:dyDescent="0.3">
      <c r="A33" s="27"/>
      <c r="B33" s="45"/>
      <c r="C33" s="48"/>
      <c r="D33" s="28"/>
      <c r="E33" s="28"/>
      <c r="F33" s="28"/>
      <c r="G33" s="28"/>
      <c r="H33" s="28"/>
      <c r="I33" s="28"/>
      <c r="J33" s="28"/>
      <c r="K33" s="28"/>
      <c r="L33" s="28"/>
      <c r="M33" s="28"/>
      <c r="N33" s="28"/>
      <c r="O33" s="28"/>
      <c r="P33" s="28"/>
      <c r="Q33" s="28"/>
      <c r="R33" s="28"/>
      <c r="S33" s="24"/>
      <c r="T33" s="28"/>
      <c r="U33" s="28"/>
      <c r="V33" s="214"/>
      <c r="W33" s="179"/>
      <c r="X33" s="215"/>
      <c r="Y33" s="46"/>
      <c r="Z33" s="214"/>
      <c r="AA33" s="215"/>
      <c r="AB33" s="214"/>
      <c r="AC33" s="221"/>
      <c r="AD33" s="27"/>
      <c r="AE33" s="27"/>
      <c r="AF33" s="27"/>
      <c r="AG33" s="27"/>
      <c r="AH33" s="27"/>
      <c r="AI33" s="27"/>
      <c r="AJ33" s="27"/>
    </row>
    <row r="34" spans="1:36" ht="28.5" customHeight="1" x14ac:dyDescent="0.3">
      <c r="A34" s="27"/>
      <c r="B34" s="45"/>
      <c r="C34" s="49" t="s">
        <v>29</v>
      </c>
      <c r="D34" s="199" t="s">
        <v>30</v>
      </c>
      <c r="E34" s="155"/>
      <c r="F34" s="166"/>
      <c r="G34" s="50"/>
      <c r="H34" s="50" t="s">
        <v>31</v>
      </c>
      <c r="I34" s="28"/>
      <c r="J34" s="50"/>
      <c r="K34" s="50"/>
      <c r="L34" s="50"/>
      <c r="M34" s="50"/>
      <c r="N34" s="50"/>
      <c r="O34" s="50"/>
      <c r="P34" s="50"/>
      <c r="Q34" s="50"/>
      <c r="R34" s="50" t="s">
        <v>32</v>
      </c>
      <c r="S34" s="50"/>
      <c r="T34" s="28"/>
      <c r="U34" s="28"/>
      <c r="V34" s="216"/>
      <c r="W34" s="217"/>
      <c r="X34" s="218"/>
      <c r="Y34" s="46"/>
      <c r="Z34" s="216"/>
      <c r="AA34" s="218"/>
      <c r="AB34" s="216"/>
      <c r="AC34" s="222"/>
      <c r="AD34" s="27"/>
      <c r="AE34" s="27"/>
      <c r="AF34" s="27"/>
      <c r="AG34" s="27"/>
      <c r="AH34" s="47"/>
      <c r="AI34" s="47"/>
      <c r="AJ34" s="27"/>
    </row>
    <row r="35" spans="1:36" ht="12.75" customHeight="1" x14ac:dyDescent="0.3">
      <c r="A35" s="27"/>
      <c r="B35" s="45"/>
      <c r="C35" s="28">
        <v>1</v>
      </c>
      <c r="D35" s="182"/>
      <c r="E35" s="155"/>
      <c r="F35" s="166"/>
      <c r="G35" s="50"/>
      <c r="H35" s="177"/>
      <c r="I35" s="155"/>
      <c r="J35" s="155"/>
      <c r="K35" s="155"/>
      <c r="L35" s="155"/>
      <c r="M35" s="155"/>
      <c r="N35" s="155"/>
      <c r="O35" s="155"/>
      <c r="P35" s="166"/>
      <c r="Q35" s="50"/>
      <c r="R35" s="183"/>
      <c r="S35" s="179"/>
      <c r="T35" s="179"/>
      <c r="U35" s="179"/>
      <c r="V35" s="28"/>
      <c r="W35" s="184"/>
      <c r="X35" s="166"/>
      <c r="Y35" s="24"/>
      <c r="Z35" s="51"/>
      <c r="AA35" s="52"/>
      <c r="AB35" s="51"/>
      <c r="AC35" s="53"/>
      <c r="AD35" s="27"/>
      <c r="AE35" s="27"/>
      <c r="AF35" s="27"/>
      <c r="AG35" s="27"/>
      <c r="AH35" s="47"/>
      <c r="AI35" s="47"/>
      <c r="AJ35" s="27"/>
    </row>
    <row r="36" spans="1:36" ht="1.5" customHeight="1" x14ac:dyDescent="0.3">
      <c r="A36" s="27"/>
      <c r="B36" s="4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53"/>
      <c r="AD36" s="27"/>
      <c r="AE36" s="27"/>
      <c r="AF36" s="27"/>
      <c r="AG36" s="27"/>
      <c r="AH36" s="47"/>
      <c r="AI36" s="47"/>
      <c r="AJ36" s="27"/>
    </row>
    <row r="37" spans="1:36" ht="12.75" customHeight="1" x14ac:dyDescent="0.3">
      <c r="A37" s="27"/>
      <c r="B37" s="45"/>
      <c r="C37" s="28">
        <v>2</v>
      </c>
      <c r="D37" s="182"/>
      <c r="E37" s="155"/>
      <c r="F37" s="166"/>
      <c r="G37" s="50"/>
      <c r="H37" s="177"/>
      <c r="I37" s="155"/>
      <c r="J37" s="155"/>
      <c r="K37" s="155"/>
      <c r="L37" s="155"/>
      <c r="M37" s="155"/>
      <c r="N37" s="155"/>
      <c r="O37" s="155"/>
      <c r="P37" s="166"/>
      <c r="Q37" s="50"/>
      <c r="R37" s="183"/>
      <c r="S37" s="179"/>
      <c r="T37" s="179"/>
      <c r="U37" s="179"/>
      <c r="V37" s="28"/>
      <c r="W37" s="184"/>
      <c r="X37" s="166"/>
      <c r="Y37" s="24"/>
      <c r="Z37" s="51"/>
      <c r="AA37" s="52"/>
      <c r="AB37" s="51"/>
      <c r="AC37" s="53"/>
      <c r="AD37" s="27"/>
      <c r="AE37" s="27"/>
      <c r="AF37" s="27"/>
      <c r="AG37" s="27"/>
      <c r="AH37" s="27"/>
      <c r="AI37" s="27"/>
      <c r="AJ37" s="27"/>
    </row>
    <row r="38" spans="1:36" ht="1.5" customHeight="1" x14ac:dyDescent="0.3">
      <c r="A38" s="27"/>
      <c r="B38" s="45"/>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3"/>
      <c r="AD38" s="27"/>
      <c r="AE38" s="27"/>
      <c r="AF38" s="27"/>
      <c r="AG38" s="27"/>
      <c r="AH38" s="27"/>
      <c r="AI38" s="27"/>
      <c r="AJ38" s="27"/>
    </row>
    <row r="39" spans="1:36" ht="12.75" customHeight="1" x14ac:dyDescent="0.3">
      <c r="A39" s="27"/>
      <c r="B39" s="45"/>
      <c r="C39" s="28">
        <v>3</v>
      </c>
      <c r="D39" s="182"/>
      <c r="E39" s="155"/>
      <c r="F39" s="166"/>
      <c r="G39" s="50"/>
      <c r="H39" s="177"/>
      <c r="I39" s="155"/>
      <c r="J39" s="155"/>
      <c r="K39" s="155"/>
      <c r="L39" s="155"/>
      <c r="M39" s="155"/>
      <c r="N39" s="155"/>
      <c r="O39" s="155"/>
      <c r="P39" s="166"/>
      <c r="Q39" s="50"/>
      <c r="R39" s="183"/>
      <c r="S39" s="179"/>
      <c r="T39" s="179"/>
      <c r="U39" s="179"/>
      <c r="V39" s="28"/>
      <c r="W39" s="184">
        <f>W69</f>
        <v>0</v>
      </c>
      <c r="X39" s="166"/>
      <c r="Y39" s="24"/>
      <c r="Z39" s="51"/>
      <c r="AA39" s="52"/>
      <c r="AB39" s="51"/>
      <c r="AC39" s="53"/>
      <c r="AD39" s="27"/>
      <c r="AE39" s="27"/>
      <c r="AF39" s="27"/>
      <c r="AG39" s="27"/>
      <c r="AH39" s="27"/>
      <c r="AI39" s="27"/>
      <c r="AJ39" s="27"/>
    </row>
    <row r="40" spans="1:36" ht="1.5" customHeight="1" x14ac:dyDescent="0.3">
      <c r="A40" s="27"/>
      <c r="B40" s="45"/>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3"/>
      <c r="AD40" s="55"/>
      <c r="AE40" s="27"/>
      <c r="AF40" s="27"/>
      <c r="AG40" s="27"/>
      <c r="AH40" s="27"/>
      <c r="AI40" s="27"/>
      <c r="AJ40" s="27"/>
    </row>
    <row r="41" spans="1:36" ht="12.75" customHeight="1" x14ac:dyDescent="0.3">
      <c r="A41" s="27"/>
      <c r="B41" s="56"/>
      <c r="C41" s="28">
        <v>4</v>
      </c>
      <c r="D41" s="182"/>
      <c r="E41" s="155"/>
      <c r="F41" s="166"/>
      <c r="G41" s="50"/>
      <c r="H41" s="177"/>
      <c r="I41" s="155"/>
      <c r="J41" s="155"/>
      <c r="K41" s="155"/>
      <c r="L41" s="155"/>
      <c r="M41" s="155"/>
      <c r="N41" s="155"/>
      <c r="O41" s="155"/>
      <c r="P41" s="166"/>
      <c r="Q41" s="50"/>
      <c r="R41" s="183"/>
      <c r="S41" s="179"/>
      <c r="T41" s="179"/>
      <c r="U41" s="179"/>
      <c r="V41" s="28"/>
      <c r="W41" s="184">
        <f>W71</f>
        <v>0</v>
      </c>
      <c r="X41" s="166"/>
      <c r="Y41" s="24"/>
      <c r="Z41" s="51"/>
      <c r="AA41" s="52"/>
      <c r="AB41" s="51"/>
      <c r="AC41" s="53"/>
      <c r="AD41" s="55"/>
      <c r="AE41" s="27"/>
      <c r="AF41" s="27"/>
      <c r="AG41" s="27"/>
      <c r="AH41" s="27"/>
      <c r="AI41" s="27"/>
      <c r="AJ41" s="27"/>
    </row>
    <row r="42" spans="1:36" ht="1.5" customHeight="1" x14ac:dyDescent="0.3">
      <c r="A42" s="55"/>
      <c r="B42" s="56"/>
      <c r="C42" s="28"/>
      <c r="D42" s="24"/>
      <c r="E42" s="24"/>
      <c r="F42" s="57"/>
      <c r="G42" s="28"/>
      <c r="H42" s="28"/>
      <c r="I42" s="48"/>
      <c r="J42" s="48"/>
      <c r="K42" s="48"/>
      <c r="L42" s="48"/>
      <c r="M42" s="48"/>
      <c r="N42" s="48"/>
      <c r="O42" s="48"/>
      <c r="P42" s="28"/>
      <c r="Q42" s="48"/>
      <c r="R42" s="48"/>
      <c r="S42" s="48"/>
      <c r="T42" s="28"/>
      <c r="U42" s="48"/>
      <c r="V42" s="48"/>
      <c r="W42" s="48"/>
      <c r="X42" s="28"/>
      <c r="Y42" s="28"/>
      <c r="Z42" s="28"/>
      <c r="AA42" s="28"/>
      <c r="AB42" s="28"/>
      <c r="AC42" s="53"/>
      <c r="AD42" s="27"/>
      <c r="AE42" s="55"/>
      <c r="AF42" s="27"/>
      <c r="AG42" s="27"/>
      <c r="AH42" s="27"/>
      <c r="AI42" s="27"/>
      <c r="AJ42" s="27"/>
    </row>
    <row r="43" spans="1:36" ht="12.75" customHeight="1" x14ac:dyDescent="0.3">
      <c r="A43" s="55"/>
      <c r="B43" s="56"/>
      <c r="C43" s="28">
        <v>5</v>
      </c>
      <c r="D43" s="182"/>
      <c r="E43" s="155"/>
      <c r="F43" s="166"/>
      <c r="G43" s="50"/>
      <c r="H43" s="177"/>
      <c r="I43" s="155"/>
      <c r="J43" s="155"/>
      <c r="K43" s="155"/>
      <c r="L43" s="155"/>
      <c r="M43" s="155"/>
      <c r="N43" s="155"/>
      <c r="O43" s="155"/>
      <c r="P43" s="166"/>
      <c r="Q43" s="50"/>
      <c r="R43" s="183"/>
      <c r="S43" s="179"/>
      <c r="T43" s="179"/>
      <c r="U43" s="179"/>
      <c r="V43" s="28"/>
      <c r="W43" s="184">
        <f>W73</f>
        <v>0</v>
      </c>
      <c r="X43" s="166"/>
      <c r="Y43" s="24"/>
      <c r="Z43" s="51"/>
      <c r="AA43" s="52"/>
      <c r="AB43" s="51"/>
      <c r="AC43" s="53"/>
      <c r="AD43" s="27"/>
      <c r="AE43" s="55"/>
      <c r="AF43" s="27"/>
      <c r="AG43" s="27"/>
      <c r="AH43" s="27"/>
      <c r="AI43" s="27"/>
      <c r="AJ43" s="27"/>
    </row>
    <row r="44" spans="1:36" ht="1.5" customHeight="1" x14ac:dyDescent="0.3">
      <c r="A44" s="27"/>
      <c r="B44" s="56"/>
      <c r="C44" s="28"/>
      <c r="D44" s="58"/>
      <c r="E44" s="58"/>
      <c r="F44" s="24"/>
      <c r="G44" s="28"/>
      <c r="H44" s="28"/>
      <c r="I44" s="48"/>
      <c r="J44" s="48"/>
      <c r="K44" s="48"/>
      <c r="L44" s="48"/>
      <c r="M44" s="48"/>
      <c r="N44" s="48"/>
      <c r="O44" s="48"/>
      <c r="P44" s="48"/>
      <c r="Q44" s="48"/>
      <c r="R44" s="48"/>
      <c r="S44" s="48"/>
      <c r="T44" s="48"/>
      <c r="U44" s="48"/>
      <c r="V44" s="59"/>
      <c r="W44" s="185"/>
      <c r="X44" s="166"/>
      <c r="Y44" s="60"/>
      <c r="Z44" s="60"/>
      <c r="AA44" s="60"/>
      <c r="AB44" s="60"/>
      <c r="AC44" s="53"/>
      <c r="AD44" s="27"/>
      <c r="AE44" s="27"/>
      <c r="AF44" s="31"/>
      <c r="AG44" s="31"/>
      <c r="AH44" s="31"/>
      <c r="AI44" s="31"/>
      <c r="AJ44" s="31"/>
    </row>
    <row r="45" spans="1:36" ht="12.75" customHeight="1" x14ac:dyDescent="0.3">
      <c r="A45" s="27"/>
      <c r="B45" s="56"/>
      <c r="C45" s="28">
        <v>6</v>
      </c>
      <c r="D45" s="182"/>
      <c r="E45" s="155"/>
      <c r="F45" s="166"/>
      <c r="G45" s="50"/>
      <c r="H45" s="177"/>
      <c r="I45" s="155"/>
      <c r="J45" s="155"/>
      <c r="K45" s="155"/>
      <c r="L45" s="155"/>
      <c r="M45" s="155"/>
      <c r="N45" s="155"/>
      <c r="O45" s="155"/>
      <c r="P45" s="166"/>
      <c r="Q45" s="50"/>
      <c r="R45" s="183"/>
      <c r="S45" s="179"/>
      <c r="T45" s="179"/>
      <c r="U45" s="179"/>
      <c r="V45" s="28"/>
      <c r="W45" s="184">
        <f>W75</f>
        <v>0</v>
      </c>
      <c r="X45" s="166"/>
      <c r="Y45" s="24"/>
      <c r="Z45" s="51"/>
      <c r="AA45" s="52"/>
      <c r="AB45" s="51"/>
      <c r="AC45" s="53"/>
      <c r="AD45" s="27"/>
      <c r="AE45" s="27"/>
      <c r="AF45" s="31"/>
      <c r="AG45" s="31"/>
      <c r="AH45" s="31"/>
      <c r="AI45" s="31"/>
      <c r="AJ45" s="31"/>
    </row>
    <row r="46" spans="1:36" ht="1.5" customHeight="1" x14ac:dyDescent="0.3">
      <c r="A46" s="27"/>
      <c r="B46" s="56"/>
      <c r="C46" s="28"/>
      <c r="D46" s="58"/>
      <c r="E46" s="58"/>
      <c r="F46" s="24"/>
      <c r="G46" s="28"/>
      <c r="H46" s="28"/>
      <c r="I46" s="48"/>
      <c r="J46" s="48"/>
      <c r="K46" s="48"/>
      <c r="L46" s="48"/>
      <c r="M46" s="48"/>
      <c r="N46" s="48"/>
      <c r="O46" s="48"/>
      <c r="P46" s="48"/>
      <c r="Q46" s="48"/>
      <c r="R46" s="48"/>
      <c r="S46" s="48"/>
      <c r="T46" s="48"/>
      <c r="U46" s="48"/>
      <c r="V46" s="59"/>
      <c r="W46" s="60"/>
      <c r="X46" s="60"/>
      <c r="Y46" s="60"/>
      <c r="Z46" s="60"/>
      <c r="AA46" s="60"/>
      <c r="AB46" s="60"/>
      <c r="AC46" s="53"/>
      <c r="AD46" s="27"/>
      <c r="AE46" s="27"/>
      <c r="AF46" s="31"/>
      <c r="AG46" s="31"/>
      <c r="AH46" s="31"/>
      <c r="AI46" s="31"/>
      <c r="AJ46" s="31"/>
    </row>
    <row r="47" spans="1:36" ht="12.75" customHeight="1" x14ac:dyDescent="0.3">
      <c r="A47" s="27"/>
      <c r="B47" s="56"/>
      <c r="C47" s="28">
        <v>7</v>
      </c>
      <c r="D47" s="182"/>
      <c r="E47" s="155"/>
      <c r="F47" s="166"/>
      <c r="G47" s="50"/>
      <c r="H47" s="177"/>
      <c r="I47" s="155"/>
      <c r="J47" s="155"/>
      <c r="K47" s="155"/>
      <c r="L47" s="155"/>
      <c r="M47" s="155"/>
      <c r="N47" s="155"/>
      <c r="O47" s="155"/>
      <c r="P47" s="166"/>
      <c r="Q47" s="50"/>
      <c r="R47" s="183"/>
      <c r="S47" s="179"/>
      <c r="T47" s="179"/>
      <c r="U47" s="179"/>
      <c r="V47" s="28"/>
      <c r="W47" s="184">
        <f>W77</f>
        <v>0</v>
      </c>
      <c r="X47" s="166"/>
      <c r="Y47" s="24"/>
      <c r="Z47" s="51"/>
      <c r="AA47" s="52"/>
      <c r="AB47" s="51"/>
      <c r="AC47" s="53"/>
      <c r="AD47" s="27"/>
      <c r="AE47" s="27"/>
      <c r="AF47" s="31"/>
      <c r="AG47" s="31"/>
      <c r="AH47" s="31"/>
      <c r="AI47" s="31"/>
      <c r="AJ47" s="31"/>
    </row>
    <row r="48" spans="1:36" ht="1.5" customHeight="1" x14ac:dyDescent="0.3">
      <c r="A48" s="27"/>
      <c r="B48" s="56"/>
      <c r="C48" s="28"/>
      <c r="D48" s="58"/>
      <c r="E48" s="58"/>
      <c r="F48" s="24"/>
      <c r="G48" s="28"/>
      <c r="H48" s="28"/>
      <c r="I48" s="48"/>
      <c r="J48" s="48"/>
      <c r="K48" s="48"/>
      <c r="L48" s="48"/>
      <c r="M48" s="48"/>
      <c r="N48" s="48"/>
      <c r="O48" s="48"/>
      <c r="P48" s="48"/>
      <c r="Q48" s="48"/>
      <c r="R48" s="48"/>
      <c r="S48" s="48"/>
      <c r="T48" s="48"/>
      <c r="U48" s="48"/>
      <c r="V48" s="59"/>
      <c r="W48" s="60"/>
      <c r="X48" s="60"/>
      <c r="Y48" s="60"/>
      <c r="Z48" s="60"/>
      <c r="AA48" s="60"/>
      <c r="AB48" s="60"/>
      <c r="AC48" s="53"/>
      <c r="AD48" s="27"/>
      <c r="AE48" s="27"/>
      <c r="AF48" s="31"/>
      <c r="AG48" s="31"/>
      <c r="AH48" s="31"/>
      <c r="AI48" s="31"/>
      <c r="AJ48" s="31"/>
    </row>
    <row r="49" spans="1:36" ht="12.75" customHeight="1" x14ac:dyDescent="0.3">
      <c r="A49" s="27"/>
      <c r="B49" s="56"/>
      <c r="C49" s="28">
        <v>8</v>
      </c>
      <c r="D49" s="182"/>
      <c r="E49" s="155"/>
      <c r="F49" s="166"/>
      <c r="G49" s="50"/>
      <c r="H49" s="177"/>
      <c r="I49" s="155"/>
      <c r="J49" s="155"/>
      <c r="K49" s="155"/>
      <c r="L49" s="155"/>
      <c r="M49" s="155"/>
      <c r="N49" s="155"/>
      <c r="O49" s="155"/>
      <c r="P49" s="166"/>
      <c r="Q49" s="50"/>
      <c r="R49" s="183"/>
      <c r="S49" s="179"/>
      <c r="T49" s="179"/>
      <c r="U49" s="179"/>
      <c r="V49" s="28"/>
      <c r="W49" s="184">
        <f>W79</f>
        <v>0</v>
      </c>
      <c r="X49" s="166"/>
      <c r="Y49" s="24"/>
      <c r="Z49" s="51"/>
      <c r="AA49" s="52"/>
      <c r="AB49" s="51"/>
      <c r="AC49" s="53"/>
      <c r="AD49" s="27"/>
      <c r="AE49" s="27"/>
      <c r="AF49" s="31"/>
      <c r="AG49" s="31"/>
      <c r="AH49" s="31"/>
      <c r="AI49" s="31"/>
      <c r="AJ49" s="31"/>
    </row>
    <row r="50" spans="1:36" ht="1.5" customHeight="1" x14ac:dyDescent="0.3">
      <c r="A50" s="27"/>
      <c r="B50" s="56"/>
      <c r="C50" s="28"/>
      <c r="D50" s="58"/>
      <c r="E50" s="58"/>
      <c r="F50" s="24"/>
      <c r="G50" s="28"/>
      <c r="H50" s="28"/>
      <c r="I50" s="48"/>
      <c r="J50" s="48"/>
      <c r="K50" s="48"/>
      <c r="L50" s="48"/>
      <c r="M50" s="48"/>
      <c r="N50" s="48"/>
      <c r="O50" s="48"/>
      <c r="P50" s="48"/>
      <c r="Q50" s="48"/>
      <c r="R50" s="48"/>
      <c r="S50" s="48"/>
      <c r="T50" s="48"/>
      <c r="U50" s="48"/>
      <c r="V50" s="59"/>
      <c r="W50" s="60"/>
      <c r="X50" s="60"/>
      <c r="Y50" s="60"/>
      <c r="Z50" s="60"/>
      <c r="AA50" s="60"/>
      <c r="AB50" s="60"/>
      <c r="AC50" s="53"/>
      <c r="AD50" s="27"/>
      <c r="AE50" s="27"/>
      <c r="AF50" s="31"/>
      <c r="AG50" s="31"/>
      <c r="AH50" s="31"/>
      <c r="AI50" s="31"/>
      <c r="AJ50" s="31"/>
    </row>
    <row r="51" spans="1:36" ht="12.75" customHeight="1" x14ac:dyDescent="0.3">
      <c r="A51" s="27"/>
      <c r="B51" s="56"/>
      <c r="C51" s="28">
        <v>9</v>
      </c>
      <c r="D51" s="182"/>
      <c r="E51" s="155"/>
      <c r="F51" s="166"/>
      <c r="G51" s="50"/>
      <c r="H51" s="177"/>
      <c r="I51" s="155"/>
      <c r="J51" s="155"/>
      <c r="K51" s="155"/>
      <c r="L51" s="155"/>
      <c r="M51" s="155"/>
      <c r="N51" s="155"/>
      <c r="O51" s="155"/>
      <c r="P51" s="166"/>
      <c r="Q51" s="50"/>
      <c r="R51" s="183"/>
      <c r="S51" s="179"/>
      <c r="T51" s="179"/>
      <c r="U51" s="179"/>
      <c r="V51" s="28"/>
      <c r="W51" s="184">
        <f>W81</f>
        <v>0</v>
      </c>
      <c r="X51" s="166"/>
      <c r="Y51" s="24"/>
      <c r="Z51" s="51"/>
      <c r="AA51" s="52"/>
      <c r="AB51" s="51"/>
      <c r="AC51" s="53"/>
      <c r="AD51" s="27"/>
      <c r="AE51" s="27"/>
      <c r="AF51" s="31"/>
      <c r="AG51" s="31"/>
      <c r="AH51" s="31"/>
      <c r="AI51" s="31"/>
      <c r="AJ51" s="31"/>
    </row>
    <row r="52" spans="1:36" ht="1.5" customHeight="1" x14ac:dyDescent="0.3">
      <c r="A52" s="27"/>
      <c r="B52" s="56"/>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53"/>
      <c r="AD52" s="27"/>
      <c r="AE52" s="27"/>
      <c r="AF52" s="31"/>
      <c r="AG52" s="31"/>
      <c r="AH52" s="31"/>
      <c r="AI52" s="31"/>
      <c r="AJ52" s="31"/>
    </row>
    <row r="53" spans="1:36" ht="13.5" customHeight="1" x14ac:dyDescent="0.3">
      <c r="A53" s="27"/>
      <c r="B53" s="56"/>
      <c r="C53" s="28" t="s">
        <v>37</v>
      </c>
      <c r="D53" s="176">
        <f>SUM(D35:F51)+0.000000001</f>
        <v>1.0000000000000001E-9</v>
      </c>
      <c r="E53" s="155"/>
      <c r="F53" s="166"/>
      <c r="G53" s="50"/>
      <c r="H53" s="50" t="s">
        <v>38</v>
      </c>
      <c r="I53" s="50"/>
      <c r="J53" s="50"/>
      <c r="K53" s="50"/>
      <c r="L53" s="24"/>
      <c r="M53" s="24"/>
      <c r="N53" s="24"/>
      <c r="O53" s="24"/>
      <c r="P53" s="24"/>
      <c r="Q53" s="50"/>
      <c r="R53" s="50"/>
      <c r="S53" s="50"/>
      <c r="T53" s="50"/>
      <c r="U53" s="50"/>
      <c r="V53" s="50"/>
      <c r="W53" s="50"/>
      <c r="X53" s="50"/>
      <c r="Y53" s="50"/>
      <c r="Z53" s="50"/>
      <c r="AA53" s="50"/>
      <c r="AB53" s="50"/>
      <c r="AC53" s="53"/>
      <c r="AD53" s="27"/>
      <c r="AE53" s="27"/>
      <c r="AF53" s="61" t="s">
        <v>35</v>
      </c>
      <c r="AG53" s="61" t="s">
        <v>39</v>
      </c>
      <c r="AH53" s="61" t="s">
        <v>40</v>
      </c>
      <c r="AI53" s="61" t="s">
        <v>41</v>
      </c>
      <c r="AJ53" s="31">
        <v>5256</v>
      </c>
    </row>
    <row r="54" spans="1:36" ht="4.5" customHeight="1" x14ac:dyDescent="0.3">
      <c r="A54" s="27"/>
      <c r="B54" s="45"/>
      <c r="C54" s="57"/>
      <c r="D54" s="57"/>
      <c r="E54" s="57"/>
      <c r="F54" s="57"/>
      <c r="G54" s="57"/>
      <c r="H54" s="28"/>
      <c r="I54" s="57"/>
      <c r="J54" s="57"/>
      <c r="K54" s="57"/>
      <c r="L54" s="57"/>
      <c r="M54" s="57"/>
      <c r="N54" s="57"/>
      <c r="O54" s="57"/>
      <c r="P54" s="58"/>
      <c r="Q54" s="24"/>
      <c r="R54" s="62"/>
      <c r="S54" s="62"/>
      <c r="T54" s="62"/>
      <c r="U54" s="62"/>
      <c r="V54" s="28"/>
      <c r="W54" s="28"/>
      <c r="X54" s="28"/>
      <c r="Y54" s="28"/>
      <c r="Z54" s="28"/>
      <c r="AA54" s="28"/>
      <c r="AB54" s="28"/>
      <c r="AC54" s="53"/>
      <c r="AD54" s="27"/>
      <c r="AE54" s="27"/>
      <c r="AF54" s="27"/>
      <c r="AG54" s="27"/>
      <c r="AH54" s="27"/>
      <c r="AI54" s="27"/>
      <c r="AJ54" s="27"/>
    </row>
    <row r="55" spans="1:36" ht="13.5" customHeight="1" x14ac:dyDescent="0.3">
      <c r="A55" s="27"/>
      <c r="B55" s="45"/>
      <c r="C55" s="50" t="s">
        <v>101</v>
      </c>
      <c r="D55" s="24"/>
      <c r="E55" s="57"/>
      <c r="F55" s="57"/>
      <c r="G55" s="57"/>
      <c r="H55" s="28"/>
      <c r="I55" s="57"/>
      <c r="J55" s="57"/>
      <c r="K55" s="48"/>
      <c r="L55" s="58"/>
      <c r="M55" s="28" t="s">
        <v>43</v>
      </c>
      <c r="N55" s="28"/>
      <c r="O55" s="28"/>
      <c r="P55" s="28"/>
      <c r="Q55" s="28"/>
      <c r="R55" s="28"/>
      <c r="S55" s="28"/>
      <c r="T55" s="48"/>
      <c r="U55" s="59"/>
      <c r="V55" s="60"/>
      <c r="W55" s="60"/>
      <c r="X55" s="60"/>
      <c r="Y55" s="60"/>
      <c r="Z55" s="60"/>
      <c r="AA55" s="60"/>
      <c r="AB55" s="60"/>
      <c r="AC55" s="53"/>
      <c r="AD55" s="27"/>
      <c r="AE55" s="27"/>
      <c r="AF55" s="27" t="b">
        <v>1</v>
      </c>
      <c r="AG55" s="51"/>
      <c r="AH55" s="27"/>
      <c r="AI55" s="27"/>
      <c r="AJ55" s="27"/>
    </row>
    <row r="56" spans="1:36" ht="3" customHeight="1" x14ac:dyDescent="0.3">
      <c r="A56" s="27"/>
      <c r="B56" s="45"/>
      <c r="C56" s="24"/>
      <c r="D56" s="24"/>
      <c r="E56" s="24"/>
      <c r="F56" s="57"/>
      <c r="G56" s="28"/>
      <c r="H56" s="28"/>
      <c r="I56" s="58"/>
      <c r="J56" s="24"/>
      <c r="K56" s="48"/>
      <c r="L56" s="58"/>
      <c r="M56" s="28"/>
      <c r="N56" s="28"/>
      <c r="O56" s="28"/>
      <c r="P56" s="28"/>
      <c r="Q56" s="28"/>
      <c r="R56" s="28"/>
      <c r="S56" s="28"/>
      <c r="T56" s="48"/>
      <c r="U56" s="59"/>
      <c r="V56" s="60"/>
      <c r="W56" s="60"/>
      <c r="X56" s="60"/>
      <c r="Y56" s="60"/>
      <c r="Z56" s="60"/>
      <c r="AA56" s="60"/>
      <c r="AB56" s="60"/>
      <c r="AC56" s="53"/>
      <c r="AD56" s="27"/>
      <c r="AE56" s="27"/>
      <c r="AF56" s="27"/>
      <c r="AG56" s="51"/>
      <c r="AH56" s="27"/>
      <c r="AI56" s="27"/>
      <c r="AJ56" s="27"/>
    </row>
    <row r="57" spans="1:36" ht="13.5" customHeight="1" x14ac:dyDescent="0.3">
      <c r="A57" s="27"/>
      <c r="B57" s="45"/>
      <c r="C57" s="50" t="s">
        <v>102</v>
      </c>
      <c r="D57" s="24"/>
      <c r="E57" s="57"/>
      <c r="F57" s="57"/>
      <c r="G57" s="57"/>
      <c r="H57" s="28"/>
      <c r="I57" s="57"/>
      <c r="J57" s="24"/>
      <c r="K57" s="48"/>
      <c r="L57" s="58"/>
      <c r="M57" s="28" t="s">
        <v>43</v>
      </c>
      <c r="N57" s="48"/>
      <c r="O57" s="58"/>
      <c r="P57" s="28"/>
      <c r="Q57" s="28"/>
      <c r="R57" s="28"/>
      <c r="S57" s="28"/>
      <c r="T57" s="48"/>
      <c r="U57" s="59"/>
      <c r="V57" s="60"/>
      <c r="W57" s="60"/>
      <c r="X57" s="60"/>
      <c r="Y57" s="60"/>
      <c r="Z57" s="60"/>
      <c r="AA57" s="60"/>
      <c r="AB57" s="60"/>
      <c r="AC57" s="53"/>
      <c r="AD57" s="27"/>
      <c r="AE57" s="27"/>
      <c r="AF57" s="27" t="b">
        <v>0</v>
      </c>
      <c r="AG57" s="51" t="b">
        <v>0</v>
      </c>
      <c r="AH57" s="27" t="b">
        <f>IF(AND(AF57,AG57),TRUE,FALSE)</f>
        <v>0</v>
      </c>
      <c r="AI57" s="27"/>
      <c r="AJ57" s="27"/>
    </row>
    <row r="58" spans="1:36" ht="3" customHeight="1" x14ac:dyDescent="0.3">
      <c r="A58" s="27"/>
      <c r="B58" s="45"/>
      <c r="C58" s="24"/>
      <c r="D58" s="50"/>
      <c r="E58" s="57"/>
      <c r="F58" s="57"/>
      <c r="G58" s="57"/>
      <c r="H58" s="28"/>
      <c r="I58" s="57"/>
      <c r="J58" s="52"/>
      <c r="K58" s="24"/>
      <c r="L58" s="52"/>
      <c r="M58" s="57"/>
      <c r="N58" s="28"/>
      <c r="O58" s="28"/>
      <c r="P58" s="28"/>
      <c r="Q58" s="28"/>
      <c r="R58" s="28"/>
      <c r="S58" s="28"/>
      <c r="T58" s="48"/>
      <c r="U58" s="59"/>
      <c r="V58" s="60"/>
      <c r="W58" s="60"/>
      <c r="X58" s="60"/>
      <c r="Y58" s="60"/>
      <c r="Z58" s="60"/>
      <c r="AA58" s="60"/>
      <c r="AB58" s="60"/>
      <c r="AC58" s="53"/>
      <c r="AD58" s="27"/>
      <c r="AE58" s="27"/>
      <c r="AF58" s="27"/>
      <c r="AG58" s="51"/>
      <c r="AH58" s="27"/>
      <c r="AI58" s="27"/>
      <c r="AJ58" s="27"/>
    </row>
    <row r="59" spans="1:36" ht="13.5" customHeight="1" x14ac:dyDescent="0.3">
      <c r="A59" s="27"/>
      <c r="B59" s="45"/>
      <c r="C59" s="50" t="s">
        <v>45</v>
      </c>
      <c r="D59" s="24"/>
      <c r="E59" s="46"/>
      <c r="F59" s="46"/>
      <c r="G59" s="46"/>
      <c r="H59" s="46"/>
      <c r="I59" s="57"/>
      <c r="J59" s="52"/>
      <c r="K59" s="24"/>
      <c r="L59" s="177" t="s">
        <v>46</v>
      </c>
      <c r="M59" s="155"/>
      <c r="N59" s="155"/>
      <c r="O59" s="155"/>
      <c r="P59" s="166"/>
      <c r="Q59" s="28"/>
      <c r="R59" s="28"/>
      <c r="S59" s="28"/>
      <c r="T59" s="48"/>
      <c r="U59" s="59"/>
      <c r="V59" s="60"/>
      <c r="W59" s="60"/>
      <c r="X59" s="60"/>
      <c r="Y59" s="60"/>
      <c r="Z59" s="60"/>
      <c r="AA59" s="60"/>
      <c r="AB59" s="60"/>
      <c r="AC59" s="53"/>
      <c r="AD59" s="27"/>
      <c r="AE59" s="27"/>
      <c r="AF59" s="27" t="s">
        <v>47</v>
      </c>
      <c r="AG59" s="51"/>
      <c r="AH59" s="27"/>
      <c r="AI59" s="27"/>
      <c r="AJ59" s="27"/>
    </row>
    <row r="60" spans="1:36" ht="3.75" customHeight="1" x14ac:dyDescent="0.3">
      <c r="A60" s="27"/>
      <c r="B60" s="63"/>
      <c r="C60" s="64"/>
      <c r="D60" s="64"/>
      <c r="E60" s="64"/>
      <c r="F60" s="64"/>
      <c r="G60" s="65"/>
      <c r="H60" s="64"/>
      <c r="I60" s="64"/>
      <c r="J60" s="64"/>
      <c r="K60" s="64"/>
      <c r="L60" s="64"/>
      <c r="M60" s="64"/>
      <c r="N60" s="64"/>
      <c r="O60" s="66"/>
      <c r="P60" s="67"/>
      <c r="Q60" s="68"/>
      <c r="R60" s="68"/>
      <c r="S60" s="68"/>
      <c r="T60" s="68"/>
      <c r="U60" s="65"/>
      <c r="V60" s="65"/>
      <c r="W60" s="65"/>
      <c r="X60" s="65"/>
      <c r="Y60" s="65"/>
      <c r="Z60" s="65"/>
      <c r="AA60" s="65"/>
      <c r="AB60" s="65"/>
      <c r="AC60" s="69"/>
      <c r="AD60" s="27"/>
      <c r="AE60" s="27"/>
      <c r="AF60" s="27" t="s">
        <v>46</v>
      </c>
      <c r="AG60" s="27"/>
      <c r="AH60" s="27"/>
      <c r="AI60" s="27"/>
      <c r="AJ60" s="27"/>
    </row>
    <row r="61" spans="1:36" ht="13.5" customHeight="1" x14ac:dyDescent="0.3">
      <c r="A61" s="1"/>
      <c r="B61" s="70" t="s">
        <v>48</v>
      </c>
      <c r="C61" s="71"/>
      <c r="D61" s="71"/>
      <c r="E61" s="71"/>
      <c r="F61" s="72"/>
      <c r="G61" s="72"/>
      <c r="H61" s="72"/>
      <c r="I61" s="72"/>
      <c r="J61" s="72"/>
      <c r="K61" s="72"/>
      <c r="L61" s="72"/>
      <c r="M61" s="72"/>
      <c r="N61" s="72"/>
      <c r="O61" s="72"/>
      <c r="P61" s="72"/>
      <c r="Q61" s="72"/>
      <c r="R61" s="72"/>
      <c r="S61" s="72"/>
      <c r="T61" s="72"/>
      <c r="U61" s="72"/>
      <c r="V61" s="72"/>
      <c r="W61" s="72"/>
      <c r="X61" s="72"/>
      <c r="Y61" s="72"/>
      <c r="Z61" s="72"/>
      <c r="AA61" s="72"/>
      <c r="AB61" s="72"/>
      <c r="AC61" s="73"/>
      <c r="AD61" s="1"/>
      <c r="AE61" s="1"/>
      <c r="AF61" s="27" t="s">
        <v>49</v>
      </c>
      <c r="AG61" s="1"/>
      <c r="AH61" s="1"/>
      <c r="AI61" s="1"/>
      <c r="AJ61" s="1"/>
    </row>
    <row r="62" spans="1:36" ht="16.5" customHeight="1" x14ac:dyDescent="0.3">
      <c r="A62" s="27"/>
      <c r="B62" s="45"/>
      <c r="C62" s="24"/>
      <c r="D62" s="28" t="s">
        <v>50</v>
      </c>
      <c r="E62" s="28"/>
      <c r="F62" s="24"/>
      <c r="G62" s="24"/>
      <c r="H62" s="24"/>
      <c r="I62" s="24"/>
      <c r="J62" s="24"/>
      <c r="K62" s="24"/>
      <c r="L62" s="24"/>
      <c r="M62" s="24"/>
      <c r="N62" s="24"/>
      <c r="O62" s="24"/>
      <c r="P62" s="28" t="s">
        <v>43</v>
      </c>
      <c r="Q62" s="24"/>
      <c r="R62" s="24"/>
      <c r="S62" s="24" t="s">
        <v>51</v>
      </c>
      <c r="T62" s="24"/>
      <c r="U62" s="24"/>
      <c r="V62" s="24"/>
      <c r="W62" s="24"/>
      <c r="X62" s="24"/>
      <c r="Y62" s="24"/>
      <c r="Z62" s="24"/>
      <c r="AA62" s="24"/>
      <c r="AB62" s="24"/>
      <c r="AC62" s="53"/>
      <c r="AD62" s="27"/>
      <c r="AE62" s="27"/>
      <c r="AF62" s="27" t="b">
        <v>1</v>
      </c>
      <c r="AG62" s="27" t="b">
        <v>0</v>
      </c>
      <c r="AH62" s="27" t="b">
        <f>IF(AND(AF62,AG62),TRUE,FALSE)</f>
        <v>0</v>
      </c>
      <c r="AI62" s="27" t="b">
        <f>IF(OR(AF62,AG62),FALSE,TRUE)</f>
        <v>0</v>
      </c>
      <c r="AJ62" s="27"/>
    </row>
    <row r="63" spans="1:36" ht="12.75" customHeight="1" thickBot="1" x14ac:dyDescent="0.35">
      <c r="A63" s="27"/>
      <c r="B63" s="45"/>
      <c r="C63" s="58" t="s">
        <v>52</v>
      </c>
      <c r="D63" s="28" t="s">
        <v>53</v>
      </c>
      <c r="E63" s="28"/>
      <c r="F63" s="24"/>
      <c r="G63" s="24"/>
      <c r="H63" s="24"/>
      <c r="I63" s="24"/>
      <c r="J63" s="24"/>
      <c r="K63" s="24"/>
      <c r="L63" s="24"/>
      <c r="M63" s="24"/>
      <c r="N63" s="58"/>
      <c r="O63" s="58"/>
      <c r="P63" s="58"/>
      <c r="Q63" s="24"/>
      <c r="R63" s="24"/>
      <c r="S63" s="24"/>
      <c r="T63" s="24"/>
      <c r="U63" s="24"/>
      <c r="V63" s="178"/>
      <c r="W63" s="179"/>
      <c r="X63" s="179"/>
      <c r="Y63" s="52"/>
      <c r="Z63" s="180" t="s">
        <v>54</v>
      </c>
      <c r="AA63" s="155"/>
      <c r="AB63" s="166"/>
      <c r="AC63" s="53"/>
      <c r="AD63" s="27"/>
      <c r="AE63" s="27"/>
      <c r="AF63" s="27"/>
      <c r="AG63" s="27"/>
      <c r="AH63" s="27"/>
      <c r="AI63" s="27"/>
      <c r="AJ63" s="27"/>
    </row>
    <row r="64" spans="1:36" ht="15" hidden="1" customHeight="1" x14ac:dyDescent="0.3">
      <c r="A64" s="27"/>
      <c r="B64" s="74"/>
      <c r="C64" s="75" t="s">
        <v>52</v>
      </c>
      <c r="D64" s="76" t="s">
        <v>55</v>
      </c>
      <c r="E64" s="76" t="s">
        <v>56</v>
      </c>
      <c r="F64" s="174" t="s">
        <v>57</v>
      </c>
      <c r="G64" s="166"/>
      <c r="H64" s="76" t="s">
        <v>56</v>
      </c>
      <c r="I64" s="76" t="s">
        <v>58</v>
      </c>
      <c r="J64" s="76" t="s">
        <v>56</v>
      </c>
      <c r="K64" s="76" t="s">
        <v>59</v>
      </c>
      <c r="L64" s="76" t="s">
        <v>56</v>
      </c>
      <c r="M64" s="76" t="s">
        <v>103</v>
      </c>
      <c r="N64" s="174" t="s">
        <v>61</v>
      </c>
      <c r="O64" s="166"/>
      <c r="P64" s="76" t="s">
        <v>62</v>
      </c>
      <c r="Q64" s="76" t="s">
        <v>61</v>
      </c>
      <c r="R64" s="76" t="s">
        <v>63</v>
      </c>
      <c r="S64" s="75" t="s">
        <v>61</v>
      </c>
      <c r="T64" s="75" t="s">
        <v>64</v>
      </c>
      <c r="U64" s="75"/>
      <c r="V64" s="181"/>
      <c r="W64" s="166"/>
      <c r="X64" s="75"/>
      <c r="Y64" s="52"/>
      <c r="Z64" s="15"/>
      <c r="AA64" s="15"/>
      <c r="AB64" s="15"/>
      <c r="AC64" s="77"/>
      <c r="AD64" s="27"/>
      <c r="AE64" s="27"/>
      <c r="AF64" s="27"/>
      <c r="AG64" s="27"/>
      <c r="AH64" s="27"/>
      <c r="AI64" s="27"/>
      <c r="AJ64" s="27"/>
    </row>
    <row r="65" spans="1:36" ht="13.5" hidden="1" customHeight="1" x14ac:dyDescent="0.3">
      <c r="A65" s="27"/>
      <c r="B65" s="74"/>
      <c r="C65" s="78">
        <v>1</v>
      </c>
      <c r="D65" s="79"/>
      <c r="E65" s="80" t="s">
        <v>56</v>
      </c>
      <c r="F65" s="172"/>
      <c r="G65" s="166"/>
      <c r="H65" s="80" t="s">
        <v>56</v>
      </c>
      <c r="I65" s="81"/>
      <c r="J65" s="80" t="s">
        <v>56</v>
      </c>
      <c r="K65" s="81"/>
      <c r="L65" s="80" t="s">
        <v>56</v>
      </c>
      <c r="M65" s="81"/>
      <c r="N65" s="173" t="s">
        <v>61</v>
      </c>
      <c r="O65" s="166"/>
      <c r="P65" s="81"/>
      <c r="Q65" s="80" t="s">
        <v>61</v>
      </c>
      <c r="R65" s="81"/>
      <c r="S65" s="81" t="s">
        <v>61</v>
      </c>
      <c r="T65" s="81"/>
      <c r="U65" s="81" t="s">
        <v>65</v>
      </c>
      <c r="V65" s="82"/>
      <c r="W65" s="174">
        <f>IF($AF$62,$V$63,D65+F65+I65+K65+M65-P65-R65-T65)</f>
        <v>0</v>
      </c>
      <c r="X65" s="166"/>
      <c r="Y65" s="46"/>
      <c r="Z65" s="46"/>
      <c r="AA65" s="46"/>
      <c r="AB65" s="83"/>
      <c r="AC65" s="53"/>
      <c r="AD65" s="27"/>
      <c r="AE65" s="27"/>
      <c r="AF65" s="27"/>
      <c r="AG65" s="27"/>
      <c r="AH65" s="27"/>
      <c r="AI65" s="27"/>
      <c r="AJ65" s="27"/>
    </row>
    <row r="66" spans="1:36" ht="3.75" hidden="1" customHeight="1" x14ac:dyDescent="0.3">
      <c r="A66" s="27"/>
      <c r="B66" s="45"/>
      <c r="C66" s="78"/>
      <c r="D66" s="84"/>
      <c r="E66" s="84"/>
      <c r="F66" s="84"/>
      <c r="G66" s="84"/>
      <c r="H66" s="84"/>
      <c r="I66" s="84"/>
      <c r="J66" s="84"/>
      <c r="K66" s="85"/>
      <c r="L66" s="84"/>
      <c r="M66" s="84"/>
      <c r="N66" s="84"/>
      <c r="O66" s="84"/>
      <c r="P66" s="81"/>
      <c r="Q66" s="84"/>
      <c r="R66" s="81"/>
      <c r="S66" s="84"/>
      <c r="T66" s="86"/>
      <c r="U66" s="86"/>
      <c r="V66" s="86"/>
      <c r="W66" s="86"/>
      <c r="X66" s="87"/>
      <c r="Y66" s="46"/>
      <c r="Z66" s="46"/>
      <c r="AA66" s="46"/>
      <c r="AB66" s="88"/>
      <c r="AC66" s="53"/>
      <c r="AD66" s="27"/>
      <c r="AE66" s="27"/>
      <c r="AF66" s="27"/>
      <c r="AG66" s="27"/>
      <c r="AH66" s="27"/>
      <c r="AI66" s="27"/>
      <c r="AJ66" s="27"/>
    </row>
    <row r="67" spans="1:36" ht="13.5" hidden="1" customHeight="1" x14ac:dyDescent="0.3">
      <c r="A67" s="27"/>
      <c r="B67" s="45"/>
      <c r="C67" s="78">
        <v>2</v>
      </c>
      <c r="D67" s="79"/>
      <c r="E67" s="80" t="s">
        <v>56</v>
      </c>
      <c r="F67" s="172"/>
      <c r="G67" s="166"/>
      <c r="H67" s="80" t="s">
        <v>56</v>
      </c>
      <c r="I67" s="81"/>
      <c r="J67" s="80" t="s">
        <v>56</v>
      </c>
      <c r="K67" s="81"/>
      <c r="L67" s="80" t="s">
        <v>56</v>
      </c>
      <c r="M67" s="81"/>
      <c r="N67" s="173" t="s">
        <v>61</v>
      </c>
      <c r="O67" s="166"/>
      <c r="P67" s="81"/>
      <c r="Q67" s="80" t="s">
        <v>61</v>
      </c>
      <c r="R67" s="81"/>
      <c r="S67" s="81" t="s">
        <v>61</v>
      </c>
      <c r="T67" s="81"/>
      <c r="U67" s="81" t="s">
        <v>65</v>
      </c>
      <c r="V67" s="82"/>
      <c r="W67" s="174">
        <f>IF($AF$62,$V$63,D67+F67+I67+K67+M67-P67-R67-T67)</f>
        <v>0</v>
      </c>
      <c r="X67" s="166"/>
      <c r="Y67" s="46"/>
      <c r="Z67" s="46"/>
      <c r="AA67" s="46"/>
      <c r="AB67" s="88"/>
      <c r="AC67" s="53"/>
      <c r="AD67" s="27"/>
      <c r="AE67" s="27"/>
      <c r="AF67" s="27"/>
      <c r="AG67" s="27"/>
      <c r="AH67" s="27"/>
      <c r="AI67" s="27"/>
      <c r="AJ67" s="27"/>
    </row>
    <row r="68" spans="1:36" ht="1.5" hidden="1" customHeight="1" x14ac:dyDescent="0.3">
      <c r="A68" s="27"/>
      <c r="B68" s="45"/>
      <c r="C68" s="78"/>
      <c r="D68" s="84"/>
      <c r="E68" s="84"/>
      <c r="F68" s="84"/>
      <c r="G68" s="84"/>
      <c r="H68" s="84"/>
      <c r="I68" s="84"/>
      <c r="J68" s="84"/>
      <c r="K68" s="85"/>
      <c r="L68" s="84"/>
      <c r="M68" s="84"/>
      <c r="N68" s="84"/>
      <c r="O68" s="84"/>
      <c r="P68" s="81"/>
      <c r="Q68" s="84"/>
      <c r="R68" s="81"/>
      <c r="S68" s="84"/>
      <c r="T68" s="86"/>
      <c r="U68" s="86"/>
      <c r="V68" s="86"/>
      <c r="W68" s="86"/>
      <c r="X68" s="87"/>
      <c r="Y68" s="46"/>
      <c r="Z68" s="46"/>
      <c r="AA68" s="46"/>
      <c r="AB68" s="88"/>
      <c r="AC68" s="53"/>
      <c r="AD68" s="27"/>
      <c r="AE68" s="27"/>
      <c r="AF68" s="27"/>
      <c r="AG68" s="27"/>
      <c r="AH68" s="27"/>
      <c r="AI68" s="27"/>
      <c r="AJ68" s="27"/>
    </row>
    <row r="69" spans="1:36" ht="13.5" hidden="1" customHeight="1" x14ac:dyDescent="0.3">
      <c r="A69" s="27"/>
      <c r="B69" s="45"/>
      <c r="C69" s="78">
        <v>3</v>
      </c>
      <c r="D69" s="79"/>
      <c r="E69" s="80" t="s">
        <v>56</v>
      </c>
      <c r="F69" s="172"/>
      <c r="G69" s="166"/>
      <c r="H69" s="80" t="s">
        <v>56</v>
      </c>
      <c r="I69" s="81"/>
      <c r="J69" s="80" t="s">
        <v>56</v>
      </c>
      <c r="K69" s="81"/>
      <c r="L69" s="80" t="s">
        <v>56</v>
      </c>
      <c r="M69" s="81"/>
      <c r="N69" s="173" t="s">
        <v>61</v>
      </c>
      <c r="O69" s="166"/>
      <c r="P69" s="81"/>
      <c r="Q69" s="80" t="s">
        <v>61</v>
      </c>
      <c r="R69" s="81"/>
      <c r="S69" s="81" t="s">
        <v>61</v>
      </c>
      <c r="T69" s="81"/>
      <c r="U69" s="81" t="s">
        <v>65</v>
      </c>
      <c r="V69" s="82"/>
      <c r="W69" s="174">
        <f>IF($AF$62,$V$63,D69+F69+I69+K69+M69-P69-R69-T69)</f>
        <v>0</v>
      </c>
      <c r="X69" s="166"/>
      <c r="Y69" s="46"/>
      <c r="Z69" s="46"/>
      <c r="AA69" s="46"/>
      <c r="AB69" s="88"/>
      <c r="AC69" s="53"/>
      <c r="AD69" s="27"/>
      <c r="AE69" s="27"/>
      <c r="AF69" s="27"/>
      <c r="AG69" s="27"/>
      <c r="AH69" s="27"/>
      <c r="AI69" s="27"/>
      <c r="AJ69" s="27"/>
    </row>
    <row r="70" spans="1:36" ht="1.5" hidden="1" customHeight="1" x14ac:dyDescent="0.3">
      <c r="A70" s="27"/>
      <c r="B70" s="45"/>
      <c r="C70" s="78"/>
      <c r="D70" s="84"/>
      <c r="E70" s="84"/>
      <c r="F70" s="84"/>
      <c r="G70" s="84"/>
      <c r="H70" s="84"/>
      <c r="I70" s="84"/>
      <c r="J70" s="84"/>
      <c r="K70" s="85"/>
      <c r="L70" s="84"/>
      <c r="M70" s="84"/>
      <c r="N70" s="84"/>
      <c r="O70" s="84"/>
      <c r="P70" s="81"/>
      <c r="Q70" s="84"/>
      <c r="R70" s="81"/>
      <c r="S70" s="84"/>
      <c r="T70" s="86"/>
      <c r="U70" s="86"/>
      <c r="V70" s="86"/>
      <c r="W70" s="87"/>
      <c r="X70" s="87"/>
      <c r="Y70" s="46"/>
      <c r="Z70" s="46"/>
      <c r="AA70" s="46"/>
      <c r="AB70" s="88"/>
      <c r="AC70" s="53"/>
      <c r="AD70" s="27"/>
      <c r="AE70" s="27"/>
      <c r="AF70" s="27"/>
      <c r="AG70" s="27"/>
      <c r="AH70" s="27"/>
      <c r="AI70" s="27"/>
      <c r="AJ70" s="27"/>
    </row>
    <row r="71" spans="1:36" ht="13.5" hidden="1" customHeight="1" x14ac:dyDescent="0.3">
      <c r="A71" s="27"/>
      <c r="B71" s="45"/>
      <c r="C71" s="78">
        <v>4</v>
      </c>
      <c r="D71" s="79"/>
      <c r="E71" s="80" t="s">
        <v>56</v>
      </c>
      <c r="F71" s="172"/>
      <c r="G71" s="166"/>
      <c r="H71" s="80" t="s">
        <v>56</v>
      </c>
      <c r="I71" s="81"/>
      <c r="J71" s="80" t="s">
        <v>56</v>
      </c>
      <c r="K71" s="81"/>
      <c r="L71" s="80" t="s">
        <v>56</v>
      </c>
      <c r="M71" s="81"/>
      <c r="N71" s="173" t="s">
        <v>61</v>
      </c>
      <c r="O71" s="166"/>
      <c r="P71" s="81"/>
      <c r="Q71" s="80" t="s">
        <v>61</v>
      </c>
      <c r="R71" s="81"/>
      <c r="S71" s="81" t="s">
        <v>61</v>
      </c>
      <c r="T71" s="81"/>
      <c r="U71" s="81" t="s">
        <v>65</v>
      </c>
      <c r="V71" s="82"/>
      <c r="W71" s="174">
        <f>IF($AF$62,$V$63,D71+F71+I71+K71+M71-P71-R71-T71)</f>
        <v>0</v>
      </c>
      <c r="X71" s="166"/>
      <c r="Y71" s="46"/>
      <c r="Z71" s="46"/>
      <c r="AA71" s="46"/>
      <c r="AB71" s="88"/>
      <c r="AC71" s="53"/>
      <c r="AD71" s="27"/>
      <c r="AE71" s="27"/>
      <c r="AF71" s="27"/>
      <c r="AG71" s="27"/>
      <c r="AH71" s="27"/>
      <c r="AI71" s="27"/>
      <c r="AJ71" s="27"/>
    </row>
    <row r="72" spans="1:36" ht="13.5" hidden="1" customHeight="1" x14ac:dyDescent="0.3">
      <c r="A72" s="27"/>
      <c r="B72" s="45"/>
      <c r="C72" s="78"/>
      <c r="D72" s="84"/>
      <c r="E72" s="84"/>
      <c r="F72" s="84"/>
      <c r="G72" s="84"/>
      <c r="H72" s="84"/>
      <c r="I72" s="84"/>
      <c r="J72" s="84"/>
      <c r="K72" s="85"/>
      <c r="L72" s="84"/>
      <c r="M72" s="84"/>
      <c r="N72" s="84"/>
      <c r="O72" s="84"/>
      <c r="P72" s="81"/>
      <c r="Q72" s="84"/>
      <c r="R72" s="81"/>
      <c r="S72" s="84"/>
      <c r="T72" s="86"/>
      <c r="U72" s="86"/>
      <c r="V72" s="86"/>
      <c r="W72" s="86"/>
      <c r="X72" s="87"/>
      <c r="Y72" s="46"/>
      <c r="Z72" s="46"/>
      <c r="AA72" s="46"/>
      <c r="AB72" s="88"/>
      <c r="AC72" s="53"/>
      <c r="AD72" s="27"/>
      <c r="AE72" s="27"/>
      <c r="AF72" s="27"/>
      <c r="AG72" s="27"/>
      <c r="AH72" s="27"/>
      <c r="AI72" s="27"/>
      <c r="AJ72" s="27"/>
    </row>
    <row r="73" spans="1:36" ht="13.5" hidden="1" customHeight="1" x14ac:dyDescent="0.3">
      <c r="A73" s="27"/>
      <c r="B73" s="45"/>
      <c r="C73" s="78">
        <v>5</v>
      </c>
      <c r="D73" s="79"/>
      <c r="E73" s="80" t="s">
        <v>56</v>
      </c>
      <c r="F73" s="172"/>
      <c r="G73" s="166"/>
      <c r="H73" s="80" t="s">
        <v>56</v>
      </c>
      <c r="I73" s="81"/>
      <c r="J73" s="80" t="s">
        <v>56</v>
      </c>
      <c r="K73" s="81"/>
      <c r="L73" s="80" t="s">
        <v>56</v>
      </c>
      <c r="M73" s="81"/>
      <c r="N73" s="173" t="s">
        <v>61</v>
      </c>
      <c r="O73" s="166"/>
      <c r="P73" s="81"/>
      <c r="Q73" s="80" t="s">
        <v>61</v>
      </c>
      <c r="R73" s="81"/>
      <c r="S73" s="81" t="s">
        <v>61</v>
      </c>
      <c r="T73" s="81"/>
      <c r="U73" s="81" t="s">
        <v>65</v>
      </c>
      <c r="V73" s="82"/>
      <c r="W73" s="174">
        <f>IF($AF$62,$V$63,D73+F73+I73+K73+M73-P73-R73-T73)</f>
        <v>0</v>
      </c>
      <c r="X73" s="166"/>
      <c r="Y73" s="46"/>
      <c r="Z73" s="46"/>
      <c r="AA73" s="46"/>
      <c r="AB73" s="88"/>
      <c r="AC73" s="53"/>
      <c r="AD73" s="27"/>
      <c r="AE73" s="27"/>
      <c r="AF73" s="27"/>
      <c r="AG73" s="27"/>
      <c r="AH73" s="27"/>
      <c r="AI73" s="27"/>
      <c r="AJ73" s="27"/>
    </row>
    <row r="74" spans="1:36" ht="13.5" hidden="1" customHeight="1" x14ac:dyDescent="0.3">
      <c r="A74" s="27"/>
      <c r="B74" s="45"/>
      <c r="C74" s="78"/>
      <c r="D74" s="84"/>
      <c r="E74" s="84"/>
      <c r="F74" s="84"/>
      <c r="G74" s="84"/>
      <c r="H74" s="84"/>
      <c r="I74" s="84"/>
      <c r="J74" s="84"/>
      <c r="K74" s="85"/>
      <c r="L74" s="84"/>
      <c r="M74" s="84"/>
      <c r="N74" s="84"/>
      <c r="O74" s="84"/>
      <c r="P74" s="81"/>
      <c r="Q74" s="84"/>
      <c r="R74" s="81"/>
      <c r="S74" s="84"/>
      <c r="T74" s="86"/>
      <c r="U74" s="86"/>
      <c r="V74" s="86"/>
      <c r="W74" s="86"/>
      <c r="X74" s="87"/>
      <c r="Y74" s="46"/>
      <c r="Z74" s="46"/>
      <c r="AA74" s="46"/>
      <c r="AB74" s="88"/>
      <c r="AC74" s="53"/>
      <c r="AD74" s="27"/>
      <c r="AE74" s="27"/>
      <c r="AF74" s="27"/>
      <c r="AG74" s="27"/>
      <c r="AH74" s="27"/>
      <c r="AI74" s="27"/>
      <c r="AJ74" s="27"/>
    </row>
    <row r="75" spans="1:36" ht="13.5" hidden="1" customHeight="1" x14ac:dyDescent="0.3">
      <c r="A75" s="27"/>
      <c r="B75" s="45"/>
      <c r="C75" s="78">
        <v>6</v>
      </c>
      <c r="D75" s="79"/>
      <c r="E75" s="80" t="s">
        <v>56</v>
      </c>
      <c r="F75" s="172"/>
      <c r="G75" s="166"/>
      <c r="H75" s="80" t="s">
        <v>56</v>
      </c>
      <c r="I75" s="81"/>
      <c r="J75" s="80" t="s">
        <v>56</v>
      </c>
      <c r="K75" s="81"/>
      <c r="L75" s="80" t="s">
        <v>56</v>
      </c>
      <c r="M75" s="81"/>
      <c r="N75" s="173" t="s">
        <v>61</v>
      </c>
      <c r="O75" s="166"/>
      <c r="P75" s="81"/>
      <c r="Q75" s="80" t="s">
        <v>61</v>
      </c>
      <c r="R75" s="81"/>
      <c r="S75" s="81" t="s">
        <v>61</v>
      </c>
      <c r="T75" s="81"/>
      <c r="U75" s="81" t="s">
        <v>65</v>
      </c>
      <c r="V75" s="82"/>
      <c r="W75" s="174">
        <f>IF($AF$62,$V$63,D75+F75+I75+K75+M75-P75-R75-T75)</f>
        <v>0</v>
      </c>
      <c r="X75" s="166"/>
      <c r="Y75" s="46"/>
      <c r="Z75" s="46"/>
      <c r="AA75" s="46"/>
      <c r="AB75" s="88"/>
      <c r="AC75" s="53"/>
      <c r="AD75" s="27"/>
      <c r="AE75" s="27"/>
      <c r="AF75" s="27"/>
      <c r="AG75" s="27"/>
      <c r="AH75" s="27"/>
      <c r="AI75" s="27"/>
      <c r="AJ75" s="27"/>
    </row>
    <row r="76" spans="1:36" ht="1.5" hidden="1" customHeight="1" x14ac:dyDescent="0.3">
      <c r="A76" s="27"/>
      <c r="B76" s="45"/>
      <c r="C76" s="78"/>
      <c r="D76" s="84"/>
      <c r="E76" s="84"/>
      <c r="F76" s="84"/>
      <c r="G76" s="84"/>
      <c r="H76" s="84"/>
      <c r="I76" s="84"/>
      <c r="J76" s="84"/>
      <c r="K76" s="85"/>
      <c r="L76" s="84"/>
      <c r="M76" s="84"/>
      <c r="N76" s="84"/>
      <c r="O76" s="84"/>
      <c r="P76" s="81"/>
      <c r="Q76" s="84"/>
      <c r="R76" s="81"/>
      <c r="S76" s="84"/>
      <c r="T76" s="86"/>
      <c r="U76" s="86"/>
      <c r="V76" s="86"/>
      <c r="W76" s="86"/>
      <c r="X76" s="87"/>
      <c r="Y76" s="46"/>
      <c r="Z76" s="46"/>
      <c r="AA76" s="46"/>
      <c r="AB76" s="88"/>
      <c r="AC76" s="53"/>
      <c r="AD76" s="27"/>
      <c r="AE76" s="27"/>
      <c r="AF76" s="27"/>
      <c r="AG76" s="27"/>
      <c r="AH76" s="27"/>
      <c r="AI76" s="27"/>
      <c r="AJ76" s="27"/>
    </row>
    <row r="77" spans="1:36" ht="13.5" hidden="1" customHeight="1" x14ac:dyDescent="0.3">
      <c r="A77" s="27"/>
      <c r="B77" s="45"/>
      <c r="C77" s="78">
        <v>7</v>
      </c>
      <c r="D77" s="79"/>
      <c r="E77" s="80" t="s">
        <v>56</v>
      </c>
      <c r="F77" s="172"/>
      <c r="G77" s="166"/>
      <c r="H77" s="80" t="s">
        <v>56</v>
      </c>
      <c r="I77" s="81"/>
      <c r="J77" s="80" t="s">
        <v>56</v>
      </c>
      <c r="K77" s="81"/>
      <c r="L77" s="80" t="s">
        <v>56</v>
      </c>
      <c r="M77" s="81"/>
      <c r="N77" s="173" t="s">
        <v>61</v>
      </c>
      <c r="O77" s="166"/>
      <c r="P77" s="81"/>
      <c r="Q77" s="80" t="s">
        <v>61</v>
      </c>
      <c r="R77" s="81"/>
      <c r="S77" s="81" t="s">
        <v>61</v>
      </c>
      <c r="T77" s="81"/>
      <c r="U77" s="81" t="s">
        <v>65</v>
      </c>
      <c r="V77" s="82"/>
      <c r="W77" s="174">
        <f>IF($AF$62,$V$63,D77+F77+I77+K77+M77-P77-R77-T77)</f>
        <v>0</v>
      </c>
      <c r="X77" s="166"/>
      <c r="Y77" s="46"/>
      <c r="Z77" s="46"/>
      <c r="AA77" s="46"/>
      <c r="AB77" s="88"/>
      <c r="AC77" s="53"/>
      <c r="AD77" s="27"/>
      <c r="AE77" s="27"/>
      <c r="AF77" s="27"/>
      <c r="AG77" s="27"/>
      <c r="AH77" s="27"/>
      <c r="AI77" s="27"/>
      <c r="AJ77" s="27"/>
    </row>
    <row r="78" spans="1:36" ht="1.5" hidden="1" customHeight="1" x14ac:dyDescent="0.3">
      <c r="A78" s="27"/>
      <c r="B78" s="45"/>
      <c r="C78" s="78"/>
      <c r="D78" s="84"/>
      <c r="E78" s="84"/>
      <c r="F78" s="84"/>
      <c r="G78" s="84"/>
      <c r="H78" s="84"/>
      <c r="I78" s="84"/>
      <c r="J78" s="84"/>
      <c r="K78" s="85"/>
      <c r="L78" s="84"/>
      <c r="M78" s="84"/>
      <c r="N78" s="84"/>
      <c r="O78" s="84"/>
      <c r="P78" s="81"/>
      <c r="Q78" s="84"/>
      <c r="R78" s="81"/>
      <c r="S78" s="84"/>
      <c r="T78" s="86"/>
      <c r="U78" s="86"/>
      <c r="V78" s="86"/>
      <c r="W78" s="87"/>
      <c r="X78" s="87"/>
      <c r="Y78" s="46"/>
      <c r="Z78" s="46"/>
      <c r="AA78" s="46"/>
      <c r="AB78" s="88"/>
      <c r="AC78" s="53"/>
      <c r="AD78" s="27"/>
      <c r="AE78" s="27"/>
      <c r="AF78" s="27"/>
      <c r="AG78" s="27"/>
      <c r="AH78" s="27"/>
      <c r="AI78" s="27"/>
      <c r="AJ78" s="27"/>
    </row>
    <row r="79" spans="1:36" ht="13.5" hidden="1" customHeight="1" x14ac:dyDescent="0.3">
      <c r="A79" s="27"/>
      <c r="B79" s="45"/>
      <c r="C79" s="78">
        <v>8</v>
      </c>
      <c r="D79" s="79"/>
      <c r="E79" s="80" t="s">
        <v>56</v>
      </c>
      <c r="F79" s="172"/>
      <c r="G79" s="166"/>
      <c r="H79" s="80" t="s">
        <v>56</v>
      </c>
      <c r="I79" s="81"/>
      <c r="J79" s="80" t="s">
        <v>56</v>
      </c>
      <c r="K79" s="81"/>
      <c r="L79" s="80" t="s">
        <v>56</v>
      </c>
      <c r="M79" s="81"/>
      <c r="N79" s="173" t="s">
        <v>61</v>
      </c>
      <c r="O79" s="166"/>
      <c r="P79" s="81"/>
      <c r="Q79" s="80" t="s">
        <v>61</v>
      </c>
      <c r="R79" s="81"/>
      <c r="S79" s="81" t="s">
        <v>61</v>
      </c>
      <c r="T79" s="81"/>
      <c r="U79" s="81" t="s">
        <v>65</v>
      </c>
      <c r="V79" s="82"/>
      <c r="W79" s="174">
        <f>IF($AF$62,$V$63,D79+F79+I79+K79+M79-P79-R79-T79)</f>
        <v>0</v>
      </c>
      <c r="X79" s="166"/>
      <c r="Y79" s="46"/>
      <c r="Z79" s="46"/>
      <c r="AA79" s="46"/>
      <c r="AB79" s="88"/>
      <c r="AC79" s="53"/>
      <c r="AD79" s="27"/>
      <c r="AE79" s="27"/>
      <c r="AF79" s="27"/>
      <c r="AG79" s="27"/>
      <c r="AH79" s="27"/>
      <c r="AI79" s="27"/>
      <c r="AJ79" s="27"/>
    </row>
    <row r="80" spans="1:36" ht="1.5" hidden="1" customHeight="1" x14ac:dyDescent="0.3">
      <c r="A80" s="27"/>
      <c r="B80" s="45"/>
      <c r="C80" s="78"/>
      <c r="D80" s="84"/>
      <c r="E80" s="84"/>
      <c r="F80" s="84"/>
      <c r="G80" s="84"/>
      <c r="H80" s="84"/>
      <c r="I80" s="84"/>
      <c r="J80" s="84"/>
      <c r="K80" s="85"/>
      <c r="L80" s="84"/>
      <c r="M80" s="84"/>
      <c r="N80" s="84"/>
      <c r="O80" s="84"/>
      <c r="P80" s="81"/>
      <c r="Q80" s="84"/>
      <c r="R80" s="81"/>
      <c r="S80" s="84"/>
      <c r="T80" s="86"/>
      <c r="U80" s="86"/>
      <c r="V80" s="86"/>
      <c r="W80" s="86"/>
      <c r="X80" s="87"/>
      <c r="Y80" s="46"/>
      <c r="Z80" s="46"/>
      <c r="AA80" s="46"/>
      <c r="AB80" s="88"/>
      <c r="AC80" s="53"/>
      <c r="AD80" s="27"/>
      <c r="AE80" s="27"/>
      <c r="AF80" s="27"/>
      <c r="AG80" s="27"/>
      <c r="AH80" s="27"/>
      <c r="AI80" s="27"/>
      <c r="AJ80" s="27"/>
    </row>
    <row r="81" spans="1:36" ht="13.5" hidden="1" customHeight="1" x14ac:dyDescent="0.3">
      <c r="A81" s="27"/>
      <c r="B81" s="45"/>
      <c r="C81" s="78">
        <v>9</v>
      </c>
      <c r="D81" s="79"/>
      <c r="E81" s="80" t="s">
        <v>56</v>
      </c>
      <c r="F81" s="172"/>
      <c r="G81" s="166"/>
      <c r="H81" s="80" t="s">
        <v>56</v>
      </c>
      <c r="I81" s="81"/>
      <c r="J81" s="80" t="s">
        <v>56</v>
      </c>
      <c r="K81" s="81"/>
      <c r="L81" s="80" t="s">
        <v>56</v>
      </c>
      <c r="M81" s="81"/>
      <c r="N81" s="173" t="s">
        <v>61</v>
      </c>
      <c r="O81" s="166"/>
      <c r="P81" s="81"/>
      <c r="Q81" s="80" t="s">
        <v>61</v>
      </c>
      <c r="R81" s="81"/>
      <c r="S81" s="81" t="s">
        <v>61</v>
      </c>
      <c r="T81" s="81"/>
      <c r="U81" s="81" t="s">
        <v>65</v>
      </c>
      <c r="V81" s="82"/>
      <c r="W81" s="174">
        <f>IF($AF$62,$V$63,D81+F81+I81+K81+M81-P81-R81-T81)</f>
        <v>0</v>
      </c>
      <c r="X81" s="166"/>
      <c r="Y81" s="46"/>
      <c r="Z81" s="46"/>
      <c r="AA81" s="46"/>
      <c r="AB81" s="88"/>
      <c r="AC81" s="53"/>
      <c r="AD81" s="27"/>
      <c r="AE81" s="27"/>
      <c r="AF81" s="27"/>
      <c r="AG81" s="27"/>
      <c r="AH81" s="27"/>
      <c r="AI81" s="27"/>
      <c r="AJ81" s="27"/>
    </row>
    <row r="82" spans="1:36" ht="15" hidden="1" customHeight="1" thickBot="1" x14ac:dyDescent="0.35">
      <c r="A82" s="27"/>
      <c r="B82" s="63"/>
      <c r="C82" s="89"/>
      <c r="D82" s="89"/>
      <c r="E82" s="89"/>
      <c r="F82" s="89"/>
      <c r="G82" s="89"/>
      <c r="H82" s="89"/>
      <c r="I82" s="89"/>
      <c r="J82" s="89"/>
      <c r="K82" s="89"/>
      <c r="L82" s="89"/>
      <c r="M82" s="89"/>
      <c r="N82" s="89"/>
      <c r="O82" s="89"/>
      <c r="P82" s="89"/>
      <c r="Q82" s="89"/>
      <c r="R82" s="89"/>
      <c r="S82" s="89"/>
      <c r="T82" s="89"/>
      <c r="U82" s="89"/>
      <c r="V82" s="89"/>
      <c r="W82" s="89"/>
      <c r="X82" s="89"/>
      <c r="Y82" s="90"/>
      <c r="Z82" s="91"/>
      <c r="AA82" s="91"/>
      <c r="AB82" s="92"/>
      <c r="AC82" s="69"/>
      <c r="AD82" s="27"/>
      <c r="AE82" s="27"/>
      <c r="AF82" s="27"/>
      <c r="AG82" s="27"/>
      <c r="AH82" s="27"/>
      <c r="AI82" s="27"/>
      <c r="AJ82" s="27"/>
    </row>
    <row r="83" spans="1:36" ht="19.5" customHeight="1" thickBot="1" x14ac:dyDescent="0.35">
      <c r="A83" s="27"/>
      <c r="B83" s="93" t="s">
        <v>66</v>
      </c>
      <c r="C83" s="94"/>
      <c r="D83" s="94"/>
      <c r="E83" s="94"/>
      <c r="F83" s="95"/>
      <c r="G83" s="95"/>
      <c r="H83" s="95"/>
      <c r="I83" s="95"/>
      <c r="J83" s="95"/>
      <c r="K83" s="95"/>
      <c r="L83" s="95"/>
      <c r="M83" s="95"/>
      <c r="N83" s="95"/>
      <c r="O83" s="95"/>
      <c r="P83" s="95"/>
      <c r="Q83" s="95"/>
      <c r="R83" s="95"/>
      <c r="S83" s="95"/>
      <c r="T83" s="95"/>
      <c r="U83" s="95"/>
      <c r="V83" s="95"/>
      <c r="W83" s="95"/>
      <c r="X83" s="95"/>
      <c r="Y83" s="95"/>
      <c r="Z83" s="95"/>
      <c r="AA83" s="95"/>
      <c r="AB83" s="95"/>
      <c r="AC83" s="96"/>
      <c r="AD83" s="27"/>
      <c r="AE83" s="27"/>
      <c r="AF83" s="27"/>
      <c r="AG83" s="27"/>
      <c r="AH83" s="27"/>
      <c r="AI83" s="27"/>
      <c r="AJ83" s="27"/>
    </row>
    <row r="84" spans="1:36" ht="24" customHeight="1" x14ac:dyDescent="0.3">
      <c r="A84" s="27"/>
      <c r="B84" s="97"/>
      <c r="C84" s="98"/>
      <c r="D84" s="98" t="s">
        <v>104</v>
      </c>
      <c r="E84" s="98"/>
      <c r="F84" s="98"/>
      <c r="G84" s="98"/>
      <c r="H84" s="98"/>
      <c r="I84" s="98"/>
      <c r="J84" s="98"/>
      <c r="K84" s="98"/>
      <c r="L84" s="98"/>
      <c r="M84" s="98"/>
      <c r="N84" s="98"/>
      <c r="O84" s="98"/>
      <c r="P84" s="98"/>
      <c r="Q84" s="98"/>
      <c r="R84" s="98"/>
      <c r="S84" s="98"/>
      <c r="T84" s="98"/>
      <c r="U84" s="98"/>
      <c r="V84" s="98"/>
      <c r="W84" s="98"/>
      <c r="X84" s="98"/>
      <c r="Y84" s="98"/>
      <c r="Z84" s="98"/>
      <c r="AA84" s="98"/>
      <c r="AB84" s="98"/>
      <c r="AC84" s="99"/>
      <c r="AD84" s="27"/>
      <c r="AE84" s="27"/>
      <c r="AF84" s="27"/>
      <c r="AG84" s="27"/>
      <c r="AH84" s="27"/>
      <c r="AI84" s="27"/>
      <c r="AJ84" s="27"/>
    </row>
    <row r="85" spans="1:36" ht="42" customHeight="1" x14ac:dyDescent="0.3">
      <c r="A85" s="29"/>
      <c r="B85" s="100"/>
      <c r="C85" s="57"/>
      <c r="D85" s="171" t="s">
        <v>68</v>
      </c>
      <c r="E85" s="155"/>
      <c r="F85" s="155"/>
      <c r="G85" s="166"/>
      <c r="H85" s="52"/>
      <c r="I85" s="175" t="s">
        <v>69</v>
      </c>
      <c r="J85" s="155"/>
      <c r="K85" s="166"/>
      <c r="L85" s="15"/>
      <c r="M85" s="175" t="s">
        <v>70</v>
      </c>
      <c r="N85" s="155"/>
      <c r="O85" s="155"/>
      <c r="P85" s="155"/>
      <c r="Q85" s="155"/>
      <c r="R85" s="155"/>
      <c r="S85" s="155"/>
      <c r="T85" s="166"/>
      <c r="U85" s="175" t="s">
        <v>71</v>
      </c>
      <c r="V85" s="155"/>
      <c r="W85" s="155"/>
      <c r="X85" s="155"/>
      <c r="Y85" s="155"/>
      <c r="Z85" s="155"/>
      <c r="AA85" s="155"/>
      <c r="AB85" s="155"/>
      <c r="AC85" s="156"/>
      <c r="AD85" s="29"/>
      <c r="AE85" s="29"/>
      <c r="AF85" s="29"/>
      <c r="AG85" s="29"/>
      <c r="AH85" s="29"/>
      <c r="AI85" s="101"/>
      <c r="AJ85" s="29"/>
    </row>
    <row r="86" spans="1:36" ht="13.5" customHeight="1" x14ac:dyDescent="0.3">
      <c r="A86" s="27"/>
      <c r="B86" s="45"/>
      <c r="C86" s="24"/>
      <c r="D86" s="24" t="s">
        <v>72</v>
      </c>
      <c r="E86" s="24"/>
      <c r="F86" s="24"/>
      <c r="G86" s="24"/>
      <c r="H86" s="24"/>
      <c r="I86" s="171" t="s">
        <v>73</v>
      </c>
      <c r="J86" s="155"/>
      <c r="K86" s="166"/>
      <c r="L86" s="24"/>
      <c r="M86" s="24"/>
      <c r="N86" s="171" t="s">
        <v>74</v>
      </c>
      <c r="O86" s="155"/>
      <c r="P86" s="155"/>
      <c r="Q86" s="155"/>
      <c r="R86" s="166"/>
      <c r="S86" s="24"/>
      <c r="T86" s="24"/>
      <c r="U86" s="24"/>
      <c r="V86" s="171" t="s">
        <v>75</v>
      </c>
      <c r="W86" s="155"/>
      <c r="X86" s="155"/>
      <c r="Y86" s="155"/>
      <c r="Z86" s="155"/>
      <c r="AA86" s="155"/>
      <c r="AB86" s="166"/>
      <c r="AC86" s="53"/>
      <c r="AD86" s="27"/>
      <c r="AE86" s="27"/>
      <c r="AF86" s="27"/>
      <c r="AG86" s="27"/>
      <c r="AH86" s="27"/>
      <c r="AI86" s="102"/>
      <c r="AJ86" s="27"/>
    </row>
    <row r="87" spans="1:36" ht="12.75" customHeight="1" x14ac:dyDescent="0.3">
      <c r="A87" s="47"/>
      <c r="B87" s="103"/>
      <c r="C87" s="28">
        <v>1</v>
      </c>
      <c r="D87" s="165">
        <f>IF($D35&gt;0,(94-$W35)/94,0)</f>
        <v>0</v>
      </c>
      <c r="E87" s="155"/>
      <c r="F87" s="166"/>
      <c r="G87" s="28"/>
      <c r="H87" s="28"/>
      <c r="I87" s="165">
        <f>IF($D35&gt;0,(183-$W35)/183,0)</f>
        <v>0</v>
      </c>
      <c r="J87" s="155"/>
      <c r="K87" s="166"/>
      <c r="L87" s="104"/>
      <c r="M87" s="104"/>
      <c r="N87" s="165">
        <f>IF($D35&gt;0,(80-$W35)/80,0)</f>
        <v>0</v>
      </c>
      <c r="O87" s="155"/>
      <c r="P87" s="155"/>
      <c r="Q87" s="155"/>
      <c r="R87" s="166"/>
      <c r="S87" s="104"/>
      <c r="T87" s="104"/>
      <c r="U87" s="104"/>
      <c r="V87" s="165">
        <f>IF($D35&gt;0,(124-$W35)/124,0)</f>
        <v>0</v>
      </c>
      <c r="W87" s="155"/>
      <c r="X87" s="155"/>
      <c r="Y87" s="155"/>
      <c r="Z87" s="155"/>
      <c r="AA87" s="155"/>
      <c r="AB87" s="166"/>
      <c r="AC87" s="105"/>
      <c r="AD87" s="47"/>
      <c r="AE87" s="31"/>
      <c r="AF87" s="106"/>
      <c r="AG87" s="106"/>
      <c r="AH87" s="106"/>
      <c r="AI87" s="107"/>
      <c r="AJ87" s="47"/>
    </row>
    <row r="88" spans="1:36" ht="12.75" customHeight="1" x14ac:dyDescent="0.3">
      <c r="A88" s="27"/>
      <c r="B88" s="45"/>
      <c r="C88" s="28">
        <v>2</v>
      </c>
      <c r="D88" s="165">
        <f>IF($D37&gt;0,(94-$W37)/94,0)</f>
        <v>0</v>
      </c>
      <c r="E88" s="155"/>
      <c r="F88" s="166"/>
      <c r="G88" s="28"/>
      <c r="H88" s="28"/>
      <c r="I88" s="165">
        <f>IF(D37&gt;0,(183-W37)/183,0)</f>
        <v>0</v>
      </c>
      <c r="J88" s="155"/>
      <c r="K88" s="166"/>
      <c r="L88" s="104"/>
      <c r="M88" s="104"/>
      <c r="N88" s="165">
        <f>IF($D37&gt;0,(80-$W37)/80,0)</f>
        <v>0</v>
      </c>
      <c r="O88" s="155"/>
      <c r="P88" s="155"/>
      <c r="Q88" s="155"/>
      <c r="R88" s="166"/>
      <c r="S88" s="104"/>
      <c r="T88" s="104"/>
      <c r="U88" s="104"/>
      <c r="V88" s="165">
        <f>IF($D37&gt;0,(124-$W37)/124,0)</f>
        <v>0</v>
      </c>
      <c r="W88" s="155"/>
      <c r="X88" s="155"/>
      <c r="Y88" s="155"/>
      <c r="Z88" s="155"/>
      <c r="AA88" s="155"/>
      <c r="AB88" s="166"/>
      <c r="AC88" s="53"/>
      <c r="AD88" s="27"/>
      <c r="AE88" s="27"/>
      <c r="AF88" s="61"/>
      <c r="AG88" s="61"/>
      <c r="AH88" s="61"/>
      <c r="AI88" s="102"/>
      <c r="AJ88" s="27"/>
    </row>
    <row r="89" spans="1:36" ht="12.75" customHeight="1" x14ac:dyDescent="0.3">
      <c r="A89" s="27"/>
      <c r="B89" s="45"/>
      <c r="C89" s="28">
        <v>3</v>
      </c>
      <c r="D89" s="165">
        <f>IF($D39&gt;0,(94-$W39)/94,0)</f>
        <v>0</v>
      </c>
      <c r="E89" s="155"/>
      <c r="F89" s="166"/>
      <c r="G89" s="28"/>
      <c r="H89" s="28"/>
      <c r="I89" s="165">
        <f>IF(D39&gt;0,(183-W39)/183,0)</f>
        <v>0</v>
      </c>
      <c r="J89" s="155"/>
      <c r="K89" s="166"/>
      <c r="L89" s="104"/>
      <c r="M89" s="104"/>
      <c r="N89" s="165">
        <f>IF($D39&gt;0,(80-$W39)/80,0)</f>
        <v>0</v>
      </c>
      <c r="O89" s="155"/>
      <c r="P89" s="155"/>
      <c r="Q89" s="155"/>
      <c r="R89" s="166"/>
      <c r="S89" s="104"/>
      <c r="T89" s="104"/>
      <c r="U89" s="104"/>
      <c r="V89" s="165">
        <f>IF($D39&gt;0,(124-$W39)/124,0)</f>
        <v>0</v>
      </c>
      <c r="W89" s="155"/>
      <c r="X89" s="155"/>
      <c r="Y89" s="155"/>
      <c r="Z89" s="155"/>
      <c r="AA89" s="155"/>
      <c r="AB89" s="166"/>
      <c r="AC89" s="53"/>
      <c r="AD89" s="27"/>
      <c r="AE89" s="27"/>
      <c r="AF89" s="61"/>
      <c r="AG89" s="61"/>
      <c r="AH89" s="61"/>
      <c r="AI89" s="102"/>
      <c r="AJ89" s="27"/>
    </row>
    <row r="90" spans="1:36" ht="12.75" customHeight="1" x14ac:dyDescent="0.3">
      <c r="A90" s="27"/>
      <c r="B90" s="45"/>
      <c r="C90" s="28">
        <v>4</v>
      </c>
      <c r="D90" s="165">
        <f>IF($D41&gt;0,(94-$W41)/94,0)</f>
        <v>0</v>
      </c>
      <c r="E90" s="155"/>
      <c r="F90" s="166"/>
      <c r="G90" s="28"/>
      <c r="H90" s="28"/>
      <c r="I90" s="165">
        <f>IF(D41&gt;0,(183-W41)/183,0)</f>
        <v>0</v>
      </c>
      <c r="J90" s="155"/>
      <c r="K90" s="166"/>
      <c r="L90" s="104"/>
      <c r="M90" s="104"/>
      <c r="N90" s="165">
        <f>IF($D41&gt;0,(80-$W41)/80,0)</f>
        <v>0</v>
      </c>
      <c r="O90" s="155"/>
      <c r="P90" s="155"/>
      <c r="Q90" s="155"/>
      <c r="R90" s="166"/>
      <c r="S90" s="104"/>
      <c r="T90" s="104"/>
      <c r="U90" s="104"/>
      <c r="V90" s="165">
        <f>IF($D41&gt;0,(124-$W41)/124,0)</f>
        <v>0</v>
      </c>
      <c r="W90" s="155"/>
      <c r="X90" s="155"/>
      <c r="Y90" s="155"/>
      <c r="Z90" s="155"/>
      <c r="AA90" s="155"/>
      <c r="AB90" s="166"/>
      <c r="AC90" s="53"/>
      <c r="AD90" s="27"/>
      <c r="AE90" s="27"/>
      <c r="AF90" s="61"/>
      <c r="AG90" s="61"/>
      <c r="AH90" s="61"/>
      <c r="AI90" s="102"/>
      <c r="AJ90" s="27"/>
    </row>
    <row r="91" spans="1:36" ht="12.75" customHeight="1" x14ac:dyDescent="0.3">
      <c r="A91" s="27"/>
      <c r="B91" s="45"/>
      <c r="C91" s="28">
        <v>5</v>
      </c>
      <c r="D91" s="165">
        <f>IF($D43&gt;0,(94-$W43)/94,0)</f>
        <v>0</v>
      </c>
      <c r="E91" s="155"/>
      <c r="F91" s="166"/>
      <c r="G91" s="28"/>
      <c r="H91" s="28"/>
      <c r="I91" s="165">
        <f>IF(D43&gt;0,(183-W43)/183,0)</f>
        <v>0</v>
      </c>
      <c r="J91" s="155"/>
      <c r="K91" s="166"/>
      <c r="L91" s="104"/>
      <c r="M91" s="104"/>
      <c r="N91" s="165">
        <f>IF($D43&gt;0,(80-$W43)/80,0)</f>
        <v>0</v>
      </c>
      <c r="O91" s="155"/>
      <c r="P91" s="155"/>
      <c r="Q91" s="155"/>
      <c r="R91" s="166"/>
      <c r="S91" s="104"/>
      <c r="T91" s="104"/>
      <c r="U91" s="104"/>
      <c r="V91" s="165">
        <f>IF($D43&gt;0,(124-$W43)/124,0)</f>
        <v>0</v>
      </c>
      <c r="W91" s="155"/>
      <c r="X91" s="155"/>
      <c r="Y91" s="155"/>
      <c r="Z91" s="155"/>
      <c r="AA91" s="155"/>
      <c r="AB91" s="166"/>
      <c r="AC91" s="53"/>
      <c r="AD91" s="27"/>
      <c r="AE91" s="27"/>
      <c r="AF91" s="61"/>
      <c r="AG91" s="61"/>
      <c r="AH91" s="61"/>
      <c r="AI91" s="102"/>
      <c r="AJ91" s="27"/>
    </row>
    <row r="92" spans="1:36" ht="12.75" customHeight="1" x14ac:dyDescent="0.3">
      <c r="A92" s="27"/>
      <c r="B92" s="45"/>
      <c r="C92" s="28">
        <v>6</v>
      </c>
      <c r="D92" s="165">
        <f>IF($D45&gt;0,(94-$W45)/94,0)</f>
        <v>0</v>
      </c>
      <c r="E92" s="155"/>
      <c r="F92" s="166"/>
      <c r="G92" s="28"/>
      <c r="H92" s="28"/>
      <c r="I92" s="165">
        <f>IF(D45&gt;0,(183-W45)/183,0)</f>
        <v>0</v>
      </c>
      <c r="J92" s="155"/>
      <c r="K92" s="166"/>
      <c r="L92" s="104"/>
      <c r="M92" s="104"/>
      <c r="N92" s="165">
        <f>IF($D45&gt;0,(80-$W45)/80,0)</f>
        <v>0</v>
      </c>
      <c r="O92" s="155"/>
      <c r="P92" s="155"/>
      <c r="Q92" s="155"/>
      <c r="R92" s="166"/>
      <c r="S92" s="104"/>
      <c r="T92" s="104"/>
      <c r="U92" s="104"/>
      <c r="V92" s="165">
        <f>IF($D45&gt;0,(124-$W45)/124,0)</f>
        <v>0</v>
      </c>
      <c r="W92" s="155"/>
      <c r="X92" s="155"/>
      <c r="Y92" s="155"/>
      <c r="Z92" s="155"/>
      <c r="AA92" s="155"/>
      <c r="AB92" s="166"/>
      <c r="AC92" s="53"/>
      <c r="AD92" s="27"/>
      <c r="AE92" s="27"/>
      <c r="AF92" s="61"/>
      <c r="AG92" s="61"/>
      <c r="AH92" s="61"/>
      <c r="AI92" s="102"/>
      <c r="AJ92" s="27"/>
    </row>
    <row r="93" spans="1:36" ht="12.75" customHeight="1" x14ac:dyDescent="0.3">
      <c r="A93" s="27"/>
      <c r="B93" s="45"/>
      <c r="C93" s="28">
        <v>7</v>
      </c>
      <c r="D93" s="165">
        <f>IF($D47&gt;0,(94-$W47)/94,0)</f>
        <v>0</v>
      </c>
      <c r="E93" s="155"/>
      <c r="F93" s="166"/>
      <c r="G93" s="28"/>
      <c r="H93" s="28"/>
      <c r="I93" s="165">
        <f>IF(D47&gt;0,(183-W47)/183,0)</f>
        <v>0</v>
      </c>
      <c r="J93" s="155"/>
      <c r="K93" s="166"/>
      <c r="L93" s="104"/>
      <c r="M93" s="104"/>
      <c r="N93" s="165">
        <f>IF($D47&gt;0,(80-$W47)/80,0)</f>
        <v>0</v>
      </c>
      <c r="O93" s="155"/>
      <c r="P93" s="155"/>
      <c r="Q93" s="155"/>
      <c r="R93" s="166"/>
      <c r="S93" s="104"/>
      <c r="T93" s="104"/>
      <c r="U93" s="104"/>
      <c r="V93" s="165">
        <f>IF($D47&gt;0,(124-$W47)/124,0)</f>
        <v>0</v>
      </c>
      <c r="W93" s="155"/>
      <c r="X93" s="155"/>
      <c r="Y93" s="155"/>
      <c r="Z93" s="155"/>
      <c r="AA93" s="155"/>
      <c r="AB93" s="166"/>
      <c r="AC93" s="53"/>
      <c r="AD93" s="27"/>
      <c r="AE93" s="27"/>
      <c r="AF93" s="61"/>
      <c r="AG93" s="61"/>
      <c r="AH93" s="61"/>
      <c r="AI93" s="102"/>
      <c r="AJ93" s="27"/>
    </row>
    <row r="94" spans="1:36" ht="12.75" customHeight="1" x14ac:dyDescent="0.3">
      <c r="A94" s="27"/>
      <c r="B94" s="45"/>
      <c r="C94" s="28">
        <v>8</v>
      </c>
      <c r="D94" s="165">
        <f>IF($D49&gt;0,(94-$W49)/94,0)</f>
        <v>0</v>
      </c>
      <c r="E94" s="155"/>
      <c r="F94" s="166"/>
      <c r="G94" s="28"/>
      <c r="H94" s="28"/>
      <c r="I94" s="165">
        <f>IF(D49&gt;0,(183-W49)/183,0)</f>
        <v>0</v>
      </c>
      <c r="J94" s="155"/>
      <c r="K94" s="166"/>
      <c r="L94" s="104"/>
      <c r="M94" s="104"/>
      <c r="N94" s="165">
        <f>IF($D49&gt;0,(80-$W49)/80,0)</f>
        <v>0</v>
      </c>
      <c r="O94" s="155"/>
      <c r="P94" s="155"/>
      <c r="Q94" s="155"/>
      <c r="R94" s="166"/>
      <c r="S94" s="104"/>
      <c r="T94" s="104"/>
      <c r="U94" s="104"/>
      <c r="V94" s="165">
        <f>IF($D49&gt;0,(124-$W49)/124,0)</f>
        <v>0</v>
      </c>
      <c r="W94" s="155"/>
      <c r="X94" s="155"/>
      <c r="Y94" s="155"/>
      <c r="Z94" s="155"/>
      <c r="AA94" s="155"/>
      <c r="AB94" s="166"/>
      <c r="AC94" s="53"/>
      <c r="AD94" s="27"/>
      <c r="AE94" s="27"/>
      <c r="AF94" s="61"/>
      <c r="AG94" s="61"/>
      <c r="AH94" s="61"/>
      <c r="AI94" s="102"/>
      <c r="AJ94" s="27"/>
    </row>
    <row r="95" spans="1:36" ht="12.75" customHeight="1" x14ac:dyDescent="0.3">
      <c r="A95" s="27"/>
      <c r="B95" s="45"/>
      <c r="C95" s="28">
        <v>9</v>
      </c>
      <c r="D95" s="165">
        <f>IF($D51&gt;0,(94-$W51)/94,0)</f>
        <v>0</v>
      </c>
      <c r="E95" s="155"/>
      <c r="F95" s="166"/>
      <c r="G95" s="28"/>
      <c r="H95" s="28"/>
      <c r="I95" s="165">
        <f>IF(D51&gt;0,(183-W51)/183,0)</f>
        <v>0</v>
      </c>
      <c r="J95" s="155"/>
      <c r="K95" s="166"/>
      <c r="L95" s="104"/>
      <c r="M95" s="104"/>
      <c r="N95" s="165">
        <f>IF($D51&gt;0,(80-$W51)/80,0)</f>
        <v>0</v>
      </c>
      <c r="O95" s="155"/>
      <c r="P95" s="155"/>
      <c r="Q95" s="155"/>
      <c r="R95" s="166"/>
      <c r="S95" s="104"/>
      <c r="T95" s="104"/>
      <c r="U95" s="104"/>
      <c r="V95" s="165">
        <f>IF($D51&gt;0,(124-$W51)/124,0)</f>
        <v>0</v>
      </c>
      <c r="W95" s="155"/>
      <c r="X95" s="155"/>
      <c r="Y95" s="155"/>
      <c r="Z95" s="155"/>
      <c r="AA95" s="155"/>
      <c r="AB95" s="166"/>
      <c r="AC95" s="53"/>
      <c r="AD95" s="27"/>
      <c r="AE95" s="27"/>
      <c r="AF95" s="61"/>
      <c r="AG95" s="61"/>
      <c r="AH95" s="61"/>
      <c r="AI95" s="102"/>
      <c r="AJ95" s="27"/>
    </row>
    <row r="96" spans="1:36" ht="6.75" customHeight="1" x14ac:dyDescent="0.3">
      <c r="A96" s="27"/>
      <c r="B96" s="45"/>
      <c r="C96" s="28"/>
      <c r="D96" s="108"/>
      <c r="E96" s="108"/>
      <c r="F96" s="108"/>
      <c r="G96" s="108"/>
      <c r="H96" s="24"/>
      <c r="I96" s="24"/>
      <c r="J96" s="24"/>
      <c r="K96" s="24"/>
      <c r="L96" s="24"/>
      <c r="M96" s="24"/>
      <c r="N96" s="24"/>
      <c r="O96" s="24"/>
      <c r="P96" s="58"/>
      <c r="Q96" s="108"/>
      <c r="R96" s="108"/>
      <c r="S96" s="108"/>
      <c r="T96" s="24"/>
      <c r="U96" s="24"/>
      <c r="V96" s="24"/>
      <c r="W96" s="24"/>
      <c r="X96" s="24"/>
      <c r="Y96" s="24"/>
      <c r="Z96" s="24"/>
      <c r="AA96" s="24"/>
      <c r="AB96" s="24"/>
      <c r="AC96" s="53"/>
      <c r="AD96" s="27"/>
      <c r="AE96" s="27"/>
      <c r="AF96" s="61" t="s">
        <v>35</v>
      </c>
      <c r="AG96" s="61" t="s">
        <v>39</v>
      </c>
      <c r="AH96" s="61" t="s">
        <v>40</v>
      </c>
      <c r="AI96" s="102"/>
      <c r="AJ96" s="27"/>
    </row>
    <row r="97" spans="1:36" ht="15" customHeight="1" x14ac:dyDescent="0.3">
      <c r="A97" s="27"/>
      <c r="B97" s="45"/>
      <c r="C97" s="24"/>
      <c r="D97" s="157" t="s">
        <v>105</v>
      </c>
      <c r="E97" s="155"/>
      <c r="F97" s="155"/>
      <c r="G97" s="155"/>
      <c r="H97" s="155"/>
      <c r="I97" s="155"/>
      <c r="J97" s="155"/>
      <c r="K97" s="155"/>
      <c r="L97" s="155"/>
      <c r="M97" s="155"/>
      <c r="N97" s="155"/>
      <c r="O97" s="155"/>
      <c r="P97" s="155"/>
      <c r="Q97" s="155"/>
      <c r="R97" s="155"/>
      <c r="S97" s="155"/>
      <c r="T97" s="166"/>
      <c r="U97" s="15"/>
      <c r="V97" s="167">
        <v>44077</v>
      </c>
      <c r="W97" s="168"/>
      <c r="X97" s="168"/>
      <c r="Y97" s="169"/>
      <c r="Z97" s="24"/>
      <c r="AA97" s="24"/>
      <c r="AB97" s="24"/>
      <c r="AC97" s="53"/>
      <c r="AD97" s="27"/>
      <c r="AE97" s="27"/>
      <c r="AF97" s="27"/>
      <c r="AG97" s="27"/>
      <c r="AH97" s="27"/>
      <c r="AI97" s="27"/>
      <c r="AJ97" s="27"/>
    </row>
    <row r="98" spans="1:36" ht="10.5" customHeight="1" x14ac:dyDescent="0.3">
      <c r="A98" s="27"/>
      <c r="B98" s="45"/>
      <c r="C98" s="24"/>
      <c r="D98" s="16"/>
      <c r="E98" s="16"/>
      <c r="F98" s="16"/>
      <c r="G98" s="16"/>
      <c r="H98" s="16"/>
      <c r="I98" s="16"/>
      <c r="J98" s="16"/>
      <c r="K98" s="16"/>
      <c r="L98" s="16"/>
      <c r="M98" s="16"/>
      <c r="N98" s="16"/>
      <c r="O98" s="16"/>
      <c r="P98" s="16"/>
      <c r="Q98" s="16"/>
      <c r="R98" s="16"/>
      <c r="S98" s="16"/>
      <c r="T98" s="16"/>
      <c r="U98" s="15"/>
      <c r="V98" s="109"/>
      <c r="W98" s="109"/>
      <c r="X98" s="109"/>
      <c r="Y98" s="109"/>
      <c r="Z98" s="24"/>
      <c r="AA98" s="24"/>
      <c r="AB98" s="24"/>
      <c r="AC98" s="53"/>
      <c r="AD98" s="27"/>
      <c r="AE98" s="27"/>
      <c r="AF98" s="27"/>
      <c r="AG98" s="27"/>
      <c r="AH98" s="27"/>
      <c r="AI98" s="27"/>
      <c r="AJ98" s="27"/>
    </row>
    <row r="99" spans="1:36" ht="24" customHeight="1" x14ac:dyDescent="0.3">
      <c r="A99" s="27"/>
      <c r="B99" s="45"/>
      <c r="C99" s="24"/>
      <c r="D99" s="164" t="s">
        <v>77</v>
      </c>
      <c r="E99" s="155"/>
      <c r="F99" s="155"/>
      <c r="G99" s="155"/>
      <c r="H99" s="155"/>
      <c r="I99" s="155"/>
      <c r="J99" s="155"/>
      <c r="K99" s="155"/>
      <c r="L99" s="155"/>
      <c r="M99" s="155"/>
      <c r="N99" s="155"/>
      <c r="O99" s="155"/>
      <c r="P99" s="155"/>
      <c r="Q99" s="155"/>
      <c r="R99" s="155"/>
      <c r="S99" s="155"/>
      <c r="T99" s="166"/>
      <c r="U99" s="15"/>
      <c r="V99" s="15"/>
      <c r="W99" s="28" t="s">
        <v>43</v>
      </c>
      <c r="X99" s="24"/>
      <c r="Y99" s="24"/>
      <c r="Z99" s="24" t="s">
        <v>51</v>
      </c>
      <c r="AA99" s="24"/>
      <c r="AB99" s="24"/>
      <c r="AC99" s="53"/>
      <c r="AD99" s="27"/>
      <c r="AE99" s="27"/>
      <c r="AF99" s="27" t="b">
        <v>0</v>
      </c>
      <c r="AG99" s="27" t="b">
        <v>0</v>
      </c>
      <c r="AH99" s="27" t="b">
        <f>IF(AND(AF99,AG99),TRUE,FALSE)</f>
        <v>0</v>
      </c>
      <c r="AI99" s="27"/>
      <c r="AJ99" s="27"/>
    </row>
    <row r="100" spans="1:36" ht="13.5" customHeight="1" x14ac:dyDescent="0.3">
      <c r="A100" s="27"/>
      <c r="B100" s="45"/>
      <c r="C100" s="24"/>
      <c r="D100" s="157" t="s">
        <v>78</v>
      </c>
      <c r="E100" s="155"/>
      <c r="F100" s="155"/>
      <c r="G100" s="155"/>
      <c r="H100" s="155"/>
      <c r="I100" s="155"/>
      <c r="J100" s="155"/>
      <c r="K100" s="155"/>
      <c r="L100" s="155"/>
      <c r="M100" s="155"/>
      <c r="N100" s="155"/>
      <c r="O100" s="155"/>
      <c r="P100" s="155"/>
      <c r="Q100" s="166"/>
      <c r="R100" s="16"/>
      <c r="S100" s="16"/>
      <c r="T100" s="170"/>
      <c r="U100" s="155"/>
      <c r="V100" s="155"/>
      <c r="W100" s="155"/>
      <c r="X100" s="155"/>
      <c r="Y100" s="155"/>
      <c r="Z100" s="155"/>
      <c r="AA100" s="155"/>
      <c r="AB100" s="166"/>
      <c r="AC100" s="53"/>
      <c r="AD100" s="27"/>
      <c r="AE100" s="27"/>
      <c r="AF100" s="27"/>
      <c r="AG100" s="27"/>
      <c r="AH100" s="27"/>
      <c r="AI100" s="27"/>
      <c r="AJ100" s="27"/>
    </row>
    <row r="101" spans="1:36" ht="1.5" customHeight="1" x14ac:dyDescent="0.3">
      <c r="A101" s="27"/>
      <c r="B101" s="45"/>
      <c r="C101" s="24"/>
      <c r="D101" s="16"/>
      <c r="E101" s="16"/>
      <c r="F101" s="16"/>
      <c r="G101" s="16"/>
      <c r="H101" s="16"/>
      <c r="I101" s="16"/>
      <c r="J101" s="16"/>
      <c r="K101" s="16"/>
      <c r="L101" s="16"/>
      <c r="M101" s="16"/>
      <c r="N101" s="16"/>
      <c r="O101" s="16"/>
      <c r="P101" s="16"/>
      <c r="Q101" s="16"/>
      <c r="R101" s="16"/>
      <c r="S101" s="16"/>
      <c r="T101" s="16"/>
      <c r="U101" s="15"/>
      <c r="V101" s="15"/>
      <c r="W101" s="15"/>
      <c r="X101" s="15"/>
      <c r="Y101" s="15"/>
      <c r="Z101" s="15"/>
      <c r="AA101" s="24"/>
      <c r="AB101" s="24"/>
      <c r="AC101" s="53"/>
      <c r="AD101" s="27"/>
      <c r="AE101" s="27"/>
      <c r="AF101" s="27"/>
      <c r="AG101" s="27"/>
      <c r="AH101" s="27"/>
      <c r="AI101" s="27"/>
      <c r="AJ101" s="27"/>
    </row>
    <row r="102" spans="1:36" ht="42" customHeight="1" x14ac:dyDescent="0.3">
      <c r="A102" s="27"/>
      <c r="B102" s="110"/>
      <c r="C102" s="111"/>
      <c r="D102" s="161" t="str">
        <f>IF(AG18,"Not valid without ID number of the 2BS certificate above", "This form is valid without signature. By issuing this PoS, the issuing party guarantees that all information made on this Proof of Sustainability are correct, in compliance with the requirements of 2BS and the RED," &amp; " and that the biofuel or bioliquid has not already been used to fulfil a national quota obligation.")</f>
        <v>This form is valid without signature. By issuing this PoS, the issuing party guarantees that all information made on this Proof of Sustainability are correct, in compliance with the requirements of 2BS and the RED, and that the biofuel or bioliquid has not already been used to fulfil a national quota obligation.</v>
      </c>
      <c r="E102" s="162"/>
      <c r="F102" s="162"/>
      <c r="G102" s="162"/>
      <c r="H102" s="162"/>
      <c r="I102" s="162"/>
      <c r="J102" s="162"/>
      <c r="K102" s="162"/>
      <c r="L102" s="162"/>
      <c r="M102" s="162"/>
      <c r="N102" s="162"/>
      <c r="O102" s="162"/>
      <c r="P102" s="162"/>
      <c r="Q102" s="162"/>
      <c r="R102" s="162"/>
      <c r="S102" s="162"/>
      <c r="T102" s="162"/>
      <c r="U102" s="162"/>
      <c r="V102" s="162"/>
      <c r="W102" s="162"/>
      <c r="X102" s="163"/>
      <c r="Y102" s="112"/>
      <c r="Z102" s="112"/>
      <c r="AA102" s="112"/>
      <c r="AB102" s="112"/>
      <c r="AC102" s="113"/>
      <c r="AD102" s="27"/>
      <c r="AE102" s="27"/>
      <c r="AF102" s="27"/>
      <c r="AG102" s="27"/>
      <c r="AH102" s="27"/>
      <c r="AI102" s="27"/>
      <c r="AJ102" s="27"/>
    </row>
    <row r="103" spans="1:36" ht="9"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34"/>
      <c r="AG103" s="34"/>
      <c r="AH103" s="34"/>
      <c r="AI103" s="34"/>
      <c r="AJ103" s="1"/>
    </row>
    <row r="104" spans="1:36" ht="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34"/>
      <c r="AG104" s="34"/>
      <c r="AH104" s="34"/>
      <c r="AI104" s="34"/>
      <c r="AJ104" s="1"/>
    </row>
    <row r="105" spans="1:36" ht="19.5" customHeight="1" x14ac:dyDescent="0.3">
      <c r="A105" s="1"/>
      <c r="B105" s="93" t="s">
        <v>79</v>
      </c>
      <c r="C105" s="94"/>
      <c r="D105" s="94"/>
      <c r="E105" s="94"/>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6"/>
      <c r="AD105" s="1"/>
      <c r="AE105" s="34"/>
      <c r="AF105" s="34"/>
      <c r="AG105" s="1"/>
      <c r="AH105" s="1"/>
      <c r="AI105" s="1"/>
      <c r="AJ105" s="1"/>
    </row>
    <row r="106" spans="1:36" ht="7.5" customHeight="1" x14ac:dyDescent="0.3">
      <c r="A106" s="1"/>
      <c r="B106" s="114"/>
      <c r="C106" s="115"/>
      <c r="D106" s="115"/>
      <c r="E106" s="115"/>
      <c r="F106" s="115"/>
      <c r="G106" s="115"/>
      <c r="H106" s="115"/>
      <c r="I106" s="115"/>
      <c r="J106" s="115"/>
      <c r="K106" s="115"/>
      <c r="L106" s="115"/>
      <c r="M106" s="115"/>
      <c r="N106" s="115"/>
      <c r="O106" s="115"/>
      <c r="P106" s="115"/>
      <c r="Q106" s="115"/>
      <c r="R106" s="115"/>
      <c r="S106" s="115"/>
      <c r="T106" s="116"/>
      <c r="U106" s="116"/>
      <c r="V106" s="116"/>
      <c r="W106" s="117"/>
      <c r="X106" s="117"/>
      <c r="Y106" s="117"/>
      <c r="Z106" s="117"/>
      <c r="AA106" s="117"/>
      <c r="AB106" s="117"/>
      <c r="AC106" s="118"/>
      <c r="AD106" s="1"/>
      <c r="AE106" s="34"/>
      <c r="AF106" s="34"/>
      <c r="AG106" s="1"/>
      <c r="AH106" s="1"/>
      <c r="AI106" s="1"/>
      <c r="AJ106" s="1"/>
    </row>
    <row r="107" spans="1:36" ht="13.5" customHeight="1" x14ac:dyDescent="0.3">
      <c r="A107" s="1"/>
      <c r="B107" s="119"/>
      <c r="C107" s="48"/>
      <c r="D107" s="16" t="s">
        <v>55</v>
      </c>
      <c r="E107" s="16"/>
      <c r="F107" s="154" t="s">
        <v>80</v>
      </c>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6"/>
      <c r="AD107" s="34"/>
      <c r="AE107" s="34"/>
      <c r="AF107" s="1"/>
      <c r="AG107" s="1"/>
      <c r="AH107" s="1"/>
      <c r="AI107" s="1"/>
      <c r="AJ107" s="1"/>
    </row>
    <row r="108" spans="1:36" ht="6" customHeight="1" x14ac:dyDescent="0.3">
      <c r="A108" s="1"/>
      <c r="B108" s="119"/>
      <c r="C108" s="48"/>
      <c r="D108" s="28"/>
      <c r="E108" s="28"/>
      <c r="F108" s="48"/>
      <c r="G108" s="28"/>
      <c r="H108" s="28"/>
      <c r="I108" s="28"/>
      <c r="J108" s="28"/>
      <c r="K108" s="28"/>
      <c r="L108" s="28"/>
      <c r="M108" s="28"/>
      <c r="N108" s="28"/>
      <c r="O108" s="28"/>
      <c r="P108" s="28"/>
      <c r="Q108" s="28"/>
      <c r="R108" s="28"/>
      <c r="S108" s="28"/>
      <c r="T108" s="28"/>
      <c r="U108" s="28"/>
      <c r="V108" s="120"/>
      <c r="W108" s="120"/>
      <c r="X108" s="120"/>
      <c r="Y108" s="120"/>
      <c r="Z108" s="120"/>
      <c r="AA108" s="120"/>
      <c r="AB108" s="120"/>
      <c r="AC108" s="121"/>
      <c r="AD108" s="34"/>
      <c r="AE108" s="34"/>
      <c r="AF108" s="1"/>
      <c r="AG108" s="1"/>
      <c r="AH108" s="1"/>
      <c r="AI108" s="1"/>
      <c r="AJ108" s="1"/>
    </row>
    <row r="109" spans="1:36" ht="13.5" customHeight="1" x14ac:dyDescent="0.3">
      <c r="A109" s="1"/>
      <c r="B109" s="119"/>
      <c r="C109" s="28" t="s">
        <v>56</v>
      </c>
      <c r="D109" s="16" t="s">
        <v>57</v>
      </c>
      <c r="E109" s="16"/>
      <c r="F109" s="164" t="s">
        <v>81</v>
      </c>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6"/>
      <c r="AD109" s="34"/>
      <c r="AE109" s="34"/>
      <c r="AF109" s="1"/>
      <c r="AG109" s="1"/>
      <c r="AH109" s="1"/>
      <c r="AI109" s="1"/>
      <c r="AJ109" s="1"/>
    </row>
    <row r="110" spans="1:36" ht="6" customHeight="1" x14ac:dyDescent="0.3">
      <c r="A110" s="1"/>
      <c r="B110" s="119"/>
      <c r="C110" s="28"/>
      <c r="D110" s="28"/>
      <c r="E110" s="28"/>
      <c r="F110" s="48"/>
      <c r="G110" s="28"/>
      <c r="H110" s="28"/>
      <c r="I110" s="28"/>
      <c r="J110" s="28"/>
      <c r="K110" s="28"/>
      <c r="L110" s="28"/>
      <c r="M110" s="28"/>
      <c r="N110" s="28"/>
      <c r="O110" s="28"/>
      <c r="P110" s="28"/>
      <c r="Q110" s="28"/>
      <c r="R110" s="28"/>
      <c r="S110" s="28"/>
      <c r="T110" s="28"/>
      <c r="U110" s="28"/>
      <c r="V110" s="120"/>
      <c r="W110" s="120"/>
      <c r="X110" s="120"/>
      <c r="Y110" s="120"/>
      <c r="Z110" s="120"/>
      <c r="AA110" s="120"/>
      <c r="AB110" s="120"/>
      <c r="AC110" s="121"/>
      <c r="AD110" s="34"/>
      <c r="AE110" s="34"/>
      <c r="AF110" s="1"/>
      <c r="AG110" s="1"/>
      <c r="AH110" s="1"/>
      <c r="AI110" s="1"/>
      <c r="AJ110" s="1"/>
    </row>
    <row r="111" spans="1:36" ht="13.5" customHeight="1" x14ac:dyDescent="0.3">
      <c r="A111" s="1"/>
      <c r="B111" s="119"/>
      <c r="C111" s="28" t="s">
        <v>56</v>
      </c>
      <c r="D111" s="16" t="s">
        <v>58</v>
      </c>
      <c r="E111" s="16"/>
      <c r="F111" s="154" t="s">
        <v>82</v>
      </c>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6"/>
      <c r="AD111" s="34"/>
      <c r="AE111" s="34"/>
      <c r="AF111" s="1"/>
      <c r="AG111" s="1"/>
      <c r="AH111" s="1"/>
      <c r="AI111" s="1"/>
      <c r="AJ111" s="1"/>
    </row>
    <row r="112" spans="1:36" ht="6" customHeight="1" x14ac:dyDescent="0.3">
      <c r="A112" s="1"/>
      <c r="B112" s="119"/>
      <c r="C112" s="28"/>
      <c r="D112" s="28"/>
      <c r="E112" s="28"/>
      <c r="F112" s="48"/>
      <c r="G112" s="28"/>
      <c r="H112" s="28"/>
      <c r="I112" s="28"/>
      <c r="J112" s="28"/>
      <c r="K112" s="28"/>
      <c r="L112" s="28"/>
      <c r="M112" s="28"/>
      <c r="N112" s="28"/>
      <c r="O112" s="28"/>
      <c r="P112" s="28"/>
      <c r="Q112" s="28"/>
      <c r="R112" s="28"/>
      <c r="S112" s="28"/>
      <c r="T112" s="28"/>
      <c r="U112" s="28"/>
      <c r="V112" s="120"/>
      <c r="W112" s="120"/>
      <c r="X112" s="120"/>
      <c r="Y112" s="120"/>
      <c r="Z112" s="120"/>
      <c r="AA112" s="120"/>
      <c r="AB112" s="120"/>
      <c r="AC112" s="121"/>
      <c r="AD112" s="34"/>
      <c r="AE112" s="34"/>
      <c r="AF112" s="1"/>
      <c r="AG112" s="1"/>
      <c r="AH112" s="1"/>
      <c r="AI112" s="1"/>
      <c r="AJ112" s="1"/>
    </row>
    <row r="113" spans="1:36" ht="24.75" customHeight="1" x14ac:dyDescent="0.3">
      <c r="A113" s="1"/>
      <c r="B113" s="122"/>
      <c r="C113" s="48" t="s">
        <v>56</v>
      </c>
      <c r="D113" s="123" t="s">
        <v>59</v>
      </c>
      <c r="E113" s="123"/>
      <c r="F113" s="164" t="s">
        <v>106</v>
      </c>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6"/>
      <c r="AD113" s="34"/>
      <c r="AE113" s="34"/>
      <c r="AF113" s="1"/>
      <c r="AG113" s="1"/>
      <c r="AH113" s="1"/>
      <c r="AI113" s="1"/>
      <c r="AJ113" s="1"/>
    </row>
    <row r="114" spans="1:36" ht="13.5" customHeight="1" x14ac:dyDescent="0.3">
      <c r="A114" s="1"/>
      <c r="B114" s="119"/>
      <c r="C114" s="28" t="s">
        <v>56</v>
      </c>
      <c r="D114" s="16" t="s">
        <v>84</v>
      </c>
      <c r="E114" s="16"/>
      <c r="F114" s="154" t="s">
        <v>85</v>
      </c>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6"/>
      <c r="AD114" s="34"/>
      <c r="AE114" s="34"/>
      <c r="AF114" s="1"/>
      <c r="AG114" s="1"/>
      <c r="AH114" s="1"/>
      <c r="AI114" s="1"/>
      <c r="AJ114" s="1"/>
    </row>
    <row r="115" spans="1:36" ht="6" customHeight="1" x14ac:dyDescent="0.3">
      <c r="A115" s="1"/>
      <c r="B115" s="119"/>
      <c r="C115" s="28"/>
      <c r="D115" s="28"/>
      <c r="E115" s="28"/>
      <c r="F115" s="48"/>
      <c r="G115" s="28"/>
      <c r="H115" s="28"/>
      <c r="I115" s="28"/>
      <c r="J115" s="28"/>
      <c r="K115" s="28"/>
      <c r="L115" s="28"/>
      <c r="M115" s="28"/>
      <c r="N115" s="28"/>
      <c r="O115" s="28"/>
      <c r="P115" s="28"/>
      <c r="Q115" s="28"/>
      <c r="R115" s="28"/>
      <c r="S115" s="28"/>
      <c r="T115" s="28"/>
      <c r="U115" s="28"/>
      <c r="V115" s="120"/>
      <c r="W115" s="120"/>
      <c r="X115" s="120"/>
      <c r="Y115" s="120"/>
      <c r="Z115" s="120"/>
      <c r="AA115" s="120"/>
      <c r="AB115" s="120"/>
      <c r="AC115" s="121"/>
      <c r="AD115" s="34"/>
      <c r="AE115" s="34"/>
      <c r="AF115" s="1"/>
      <c r="AG115" s="1"/>
      <c r="AH115" s="1"/>
      <c r="AI115" s="1"/>
      <c r="AJ115" s="1"/>
    </row>
    <row r="116" spans="1:36" ht="13.5" customHeight="1" x14ac:dyDescent="0.3">
      <c r="A116" s="1"/>
      <c r="B116" s="119"/>
      <c r="C116" s="28" t="s">
        <v>61</v>
      </c>
      <c r="D116" s="16" t="s">
        <v>62</v>
      </c>
      <c r="E116" s="16"/>
      <c r="F116" s="164" t="s">
        <v>86</v>
      </c>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6"/>
      <c r="AD116" s="34"/>
      <c r="AE116" s="34"/>
      <c r="AF116" s="1"/>
      <c r="AG116" s="1"/>
      <c r="AH116" s="1"/>
      <c r="AI116" s="1"/>
      <c r="AJ116" s="1"/>
    </row>
    <row r="117" spans="1:36" ht="6" customHeight="1" x14ac:dyDescent="0.3">
      <c r="A117" s="1"/>
      <c r="B117" s="119"/>
      <c r="C117" s="28"/>
      <c r="D117" s="28"/>
      <c r="E117" s="28"/>
      <c r="F117" s="48"/>
      <c r="G117" s="28"/>
      <c r="H117" s="28"/>
      <c r="I117" s="28"/>
      <c r="J117" s="28"/>
      <c r="K117" s="28"/>
      <c r="L117" s="28"/>
      <c r="M117" s="28"/>
      <c r="N117" s="28"/>
      <c r="O117" s="28"/>
      <c r="P117" s="28"/>
      <c r="Q117" s="28"/>
      <c r="R117" s="28"/>
      <c r="S117" s="28"/>
      <c r="T117" s="28"/>
      <c r="U117" s="28"/>
      <c r="V117" s="120"/>
      <c r="W117" s="120"/>
      <c r="X117" s="120"/>
      <c r="Y117" s="120"/>
      <c r="Z117" s="120"/>
      <c r="AA117" s="120"/>
      <c r="AB117" s="120"/>
      <c r="AC117" s="121"/>
      <c r="AD117" s="34"/>
      <c r="AE117" s="34"/>
      <c r="AF117" s="1"/>
      <c r="AG117" s="1"/>
      <c r="AH117" s="1"/>
      <c r="AI117" s="1"/>
      <c r="AJ117" s="1"/>
    </row>
    <row r="118" spans="1:36" ht="13.5" customHeight="1" x14ac:dyDescent="0.3">
      <c r="A118" s="1"/>
      <c r="B118" s="119"/>
      <c r="C118" s="28" t="s">
        <v>61</v>
      </c>
      <c r="D118" s="16" t="s">
        <v>63</v>
      </c>
      <c r="E118" s="16"/>
      <c r="F118" s="154" t="s">
        <v>87</v>
      </c>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6"/>
      <c r="AD118" s="34"/>
      <c r="AE118" s="34"/>
      <c r="AF118" s="1"/>
      <c r="AG118" s="1"/>
      <c r="AH118" s="1"/>
      <c r="AI118" s="1"/>
      <c r="AJ118" s="1"/>
    </row>
    <row r="119" spans="1:36" ht="6" customHeight="1" x14ac:dyDescent="0.3">
      <c r="A119" s="1"/>
      <c r="B119" s="119"/>
      <c r="C119" s="28"/>
      <c r="D119" s="28"/>
      <c r="E119" s="28"/>
      <c r="F119" s="48"/>
      <c r="G119" s="28"/>
      <c r="H119" s="28"/>
      <c r="I119" s="28"/>
      <c r="J119" s="28"/>
      <c r="K119" s="28"/>
      <c r="L119" s="28"/>
      <c r="M119" s="28"/>
      <c r="N119" s="28"/>
      <c r="O119" s="28"/>
      <c r="P119" s="28"/>
      <c r="Q119" s="28"/>
      <c r="R119" s="28"/>
      <c r="S119" s="28"/>
      <c r="T119" s="28"/>
      <c r="U119" s="28"/>
      <c r="V119" s="120"/>
      <c r="W119" s="120"/>
      <c r="X119" s="120"/>
      <c r="Y119" s="120"/>
      <c r="Z119" s="120"/>
      <c r="AA119" s="120"/>
      <c r="AB119" s="120"/>
      <c r="AC119" s="121"/>
      <c r="AD119" s="34"/>
      <c r="AE119" s="34"/>
      <c r="AF119" s="1"/>
      <c r="AG119" s="1"/>
      <c r="AH119" s="1"/>
      <c r="AI119" s="1"/>
      <c r="AJ119" s="1"/>
    </row>
    <row r="120" spans="1:36" ht="13.5" customHeight="1" x14ac:dyDescent="0.3">
      <c r="A120" s="1"/>
      <c r="B120" s="119"/>
      <c r="C120" s="28" t="s">
        <v>61</v>
      </c>
      <c r="D120" s="28" t="s">
        <v>64</v>
      </c>
      <c r="E120" s="28"/>
      <c r="F120" s="154" t="s">
        <v>88</v>
      </c>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6"/>
      <c r="AD120" s="34"/>
      <c r="AE120" s="34"/>
      <c r="AF120" s="1"/>
      <c r="AG120" s="1"/>
      <c r="AH120" s="1"/>
      <c r="AI120" s="1"/>
      <c r="AJ120" s="1"/>
    </row>
    <row r="121" spans="1:36" ht="6" customHeight="1" x14ac:dyDescent="0.3">
      <c r="A121" s="1"/>
      <c r="B121" s="119"/>
      <c r="C121" s="28"/>
      <c r="D121" s="28"/>
      <c r="E121" s="28"/>
      <c r="F121" s="48"/>
      <c r="G121" s="28"/>
      <c r="H121" s="28"/>
      <c r="I121" s="28"/>
      <c r="J121" s="28"/>
      <c r="K121" s="28"/>
      <c r="L121" s="28"/>
      <c r="M121" s="28"/>
      <c r="N121" s="28"/>
      <c r="O121" s="28"/>
      <c r="P121" s="28"/>
      <c r="Q121" s="28"/>
      <c r="R121" s="28"/>
      <c r="S121" s="28"/>
      <c r="T121" s="28"/>
      <c r="U121" s="28"/>
      <c r="V121" s="120"/>
      <c r="W121" s="120"/>
      <c r="X121" s="120"/>
      <c r="Y121" s="120"/>
      <c r="Z121" s="120"/>
      <c r="AA121" s="120"/>
      <c r="AB121" s="120"/>
      <c r="AC121" s="121"/>
      <c r="AD121" s="34"/>
      <c r="AE121" s="34"/>
      <c r="AF121" s="1"/>
      <c r="AG121" s="1"/>
      <c r="AH121" s="1"/>
      <c r="AI121" s="1"/>
      <c r="AJ121" s="1"/>
    </row>
    <row r="122" spans="1:36" ht="13.5" customHeight="1" x14ac:dyDescent="0.3">
      <c r="A122" s="1"/>
      <c r="B122" s="119"/>
      <c r="C122" s="28" t="s">
        <v>65</v>
      </c>
      <c r="D122" s="28" t="s">
        <v>89</v>
      </c>
      <c r="E122" s="28"/>
      <c r="F122" s="154" t="s">
        <v>90</v>
      </c>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6"/>
      <c r="AD122" s="34"/>
      <c r="AE122" s="34"/>
      <c r="AF122" s="1"/>
      <c r="AG122" s="1"/>
      <c r="AH122" s="1"/>
      <c r="AI122" s="1"/>
      <c r="AJ122" s="1"/>
    </row>
    <row r="123" spans="1:36" ht="13.5" customHeight="1" x14ac:dyDescent="0.3">
      <c r="A123" s="1"/>
      <c r="B123" s="119"/>
      <c r="C123" s="48"/>
      <c r="D123" s="28"/>
      <c r="E123" s="28"/>
      <c r="F123" s="28"/>
      <c r="G123" s="28"/>
      <c r="H123" s="28"/>
      <c r="I123" s="28"/>
      <c r="J123" s="28"/>
      <c r="K123" s="28"/>
      <c r="L123" s="28"/>
      <c r="M123" s="28"/>
      <c r="N123" s="28"/>
      <c r="O123" s="28"/>
      <c r="P123" s="28"/>
      <c r="Q123" s="28"/>
      <c r="R123" s="28"/>
      <c r="S123" s="28"/>
      <c r="T123" s="28"/>
      <c r="U123" s="28"/>
      <c r="V123" s="28"/>
      <c r="W123" s="120"/>
      <c r="X123" s="120"/>
      <c r="Y123" s="120"/>
      <c r="Z123" s="120"/>
      <c r="AA123" s="120"/>
      <c r="AB123" s="120"/>
      <c r="AC123" s="121"/>
      <c r="AD123" s="1"/>
      <c r="AE123" s="34"/>
      <c r="AF123" s="34"/>
      <c r="AG123" s="1"/>
      <c r="AH123" s="1"/>
      <c r="AI123" s="1"/>
      <c r="AJ123" s="1"/>
    </row>
    <row r="124" spans="1:36" ht="33" customHeight="1" x14ac:dyDescent="0.3">
      <c r="A124" s="1"/>
      <c r="B124" s="119"/>
      <c r="C124" s="48"/>
      <c r="D124" s="157" t="s">
        <v>91</v>
      </c>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6"/>
      <c r="AD124" s="1"/>
      <c r="AE124" s="34"/>
      <c r="AF124" s="34"/>
      <c r="AG124" s="1"/>
      <c r="AH124" s="1"/>
      <c r="AI124" s="1"/>
      <c r="AJ124" s="1"/>
    </row>
    <row r="125" spans="1:36" ht="27" customHeight="1" x14ac:dyDescent="0.3">
      <c r="A125" s="1"/>
      <c r="B125" s="119"/>
      <c r="C125" s="48"/>
      <c r="D125" s="157" t="s">
        <v>92</v>
      </c>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6"/>
      <c r="AD125" s="1"/>
      <c r="AE125" s="34"/>
      <c r="AF125" s="34"/>
      <c r="AG125" s="1"/>
      <c r="AH125" s="1"/>
      <c r="AI125" s="1"/>
      <c r="AJ125" s="1"/>
    </row>
    <row r="126" spans="1:36" ht="63.75" customHeight="1" x14ac:dyDescent="0.3">
      <c r="A126" s="1"/>
      <c r="B126" s="119"/>
      <c r="C126" s="48"/>
      <c r="D126" s="157" t="s">
        <v>93</v>
      </c>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6"/>
      <c r="AD126" s="1"/>
      <c r="AE126" s="34"/>
      <c r="AF126" s="34"/>
      <c r="AG126" s="1"/>
      <c r="AH126" s="1"/>
      <c r="AI126" s="1"/>
      <c r="AJ126" s="1"/>
    </row>
    <row r="127" spans="1:36" ht="72" customHeight="1" x14ac:dyDescent="0.3">
      <c r="A127" s="1"/>
      <c r="B127" s="119"/>
      <c r="C127" s="48"/>
      <c r="D127" s="157" t="s">
        <v>94</v>
      </c>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6"/>
      <c r="AD127" s="1"/>
      <c r="AE127" s="124"/>
      <c r="AF127" s="34"/>
      <c r="AG127" s="1"/>
      <c r="AH127" s="1"/>
      <c r="AI127" s="1"/>
      <c r="AJ127" s="1"/>
    </row>
    <row r="128" spans="1:36" ht="25.5" customHeight="1" x14ac:dyDescent="0.3">
      <c r="A128" s="1"/>
      <c r="B128" s="119"/>
      <c r="C128" s="48"/>
      <c r="D128" s="157" t="s">
        <v>95</v>
      </c>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66"/>
      <c r="AC128" s="125"/>
      <c r="AD128" s="1"/>
      <c r="AE128" s="34"/>
      <c r="AF128" s="34"/>
      <c r="AG128" s="1"/>
      <c r="AH128" s="1"/>
      <c r="AI128" s="1"/>
      <c r="AJ128" s="1"/>
    </row>
    <row r="129" spans="1:36" ht="54.75" customHeight="1" x14ac:dyDescent="0.3">
      <c r="A129" s="1"/>
      <c r="B129" s="119"/>
      <c r="C129" s="48"/>
      <c r="D129" s="157" t="s">
        <v>96</v>
      </c>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6"/>
      <c r="AD129" s="1"/>
      <c r="AE129" s="34"/>
      <c r="AF129" s="34"/>
      <c r="AG129" s="1"/>
      <c r="AH129" s="1"/>
      <c r="AI129" s="1"/>
      <c r="AJ129" s="1"/>
    </row>
    <row r="130" spans="1:36" ht="45" customHeight="1" x14ac:dyDescent="0.3">
      <c r="A130" s="1"/>
      <c r="B130" s="119"/>
      <c r="C130" s="48"/>
      <c r="D130" s="157" t="s">
        <v>97</v>
      </c>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207"/>
      <c r="AD130" s="126"/>
      <c r="AE130" s="1"/>
      <c r="AF130" s="1"/>
      <c r="AG130" s="1"/>
      <c r="AH130" s="1"/>
      <c r="AI130" s="1"/>
      <c r="AJ130" s="1"/>
    </row>
    <row r="131" spans="1:36" ht="7.5" customHeight="1" thickBot="1" x14ac:dyDescent="0.35">
      <c r="A131" s="1"/>
      <c r="B131" s="127"/>
      <c r="C131" s="128"/>
      <c r="D131" s="208"/>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10"/>
      <c r="AD131" s="1"/>
      <c r="AE131" s="34"/>
      <c r="AF131" s="34"/>
      <c r="AG131" s="1"/>
      <c r="AH131" s="1"/>
      <c r="AI131" s="1"/>
      <c r="AJ131" s="1"/>
    </row>
    <row r="132" spans="1:36" ht="7.5" customHeight="1" x14ac:dyDescent="0.3">
      <c r="A132" s="1"/>
      <c r="B132" s="151"/>
      <c r="C132" s="152"/>
      <c r="D132" s="153"/>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
      <c r="AE132" s="34"/>
      <c r="AF132" s="34"/>
      <c r="AG132" s="1"/>
      <c r="AH132" s="1"/>
      <c r="AI132" s="1"/>
      <c r="AJ132" s="1"/>
    </row>
    <row r="133" spans="1:36"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34"/>
      <c r="AF133" s="34"/>
      <c r="AG133" s="1"/>
      <c r="AH133" s="1"/>
      <c r="AI133" s="1"/>
      <c r="AJ133" s="1"/>
    </row>
    <row r="134" spans="1:36" ht="13.5" customHeight="1" x14ac:dyDescent="0.3">
      <c r="A134" s="1"/>
      <c r="B134" s="158" t="s">
        <v>231</v>
      </c>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
      <c r="AE134" s="34"/>
      <c r="AF134" s="34"/>
      <c r="AG134" s="1"/>
      <c r="AH134" s="1"/>
      <c r="AI134" s="1"/>
      <c r="AJ134" s="1"/>
    </row>
    <row r="135" spans="1:36" ht="13.5" customHeight="1" thickBot="1" x14ac:dyDescent="0.35">
      <c r="A135" s="1"/>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
      <c r="AE135" s="34"/>
      <c r="AF135" s="34"/>
      <c r="AG135" s="1"/>
      <c r="AH135" s="1"/>
      <c r="AI135" s="1"/>
      <c r="AJ135" s="1"/>
    </row>
    <row r="136" spans="1:36" ht="13.5" customHeight="1" x14ac:dyDescent="0.3">
      <c r="A136" s="1"/>
      <c r="B136" s="142" t="s">
        <v>233</v>
      </c>
      <c r="C136" s="3"/>
      <c r="D136" s="3"/>
      <c r="E136" s="3"/>
      <c r="F136" s="4"/>
      <c r="G136" s="4"/>
      <c r="H136" s="4"/>
      <c r="I136" s="4"/>
      <c r="J136" s="4"/>
      <c r="K136" s="4"/>
      <c r="L136" s="4"/>
      <c r="M136" s="4"/>
      <c r="N136" s="4"/>
      <c r="O136" s="4"/>
      <c r="P136" s="4"/>
      <c r="Q136" s="4"/>
      <c r="R136" s="4"/>
      <c r="S136" s="4"/>
      <c r="T136" s="4"/>
      <c r="U136" s="4"/>
      <c r="V136" s="4"/>
      <c r="W136" s="4"/>
      <c r="X136" s="4"/>
      <c r="Y136" s="4"/>
      <c r="Z136" s="4"/>
      <c r="AA136" s="4"/>
      <c r="AB136" s="5"/>
      <c r="AC136" s="6" t="s">
        <v>1</v>
      </c>
      <c r="AD136" s="1"/>
      <c r="AE136" s="34"/>
      <c r="AF136" s="34"/>
      <c r="AG136" s="1"/>
      <c r="AH136" s="1"/>
      <c r="AI136" s="1"/>
      <c r="AJ136" s="1"/>
    </row>
    <row r="137" spans="1:36" ht="13.5" customHeight="1" x14ac:dyDescent="0.3">
      <c r="A137" s="1"/>
      <c r="B137" s="9" t="s">
        <v>232</v>
      </c>
      <c r="C137" s="10"/>
      <c r="D137" s="10"/>
      <c r="E137" s="11"/>
      <c r="F137" s="11"/>
      <c r="G137" s="11"/>
      <c r="H137" s="11"/>
      <c r="I137" s="11"/>
      <c r="J137" s="11"/>
      <c r="K137" s="11"/>
      <c r="L137" s="11"/>
      <c r="M137" s="11"/>
      <c r="N137" s="11"/>
      <c r="O137" s="11"/>
      <c r="P137" s="11"/>
      <c r="Q137" s="11"/>
      <c r="R137" s="11"/>
      <c r="S137" s="11"/>
      <c r="T137" s="11"/>
      <c r="U137" s="11"/>
      <c r="V137" s="11"/>
      <c r="W137" s="11"/>
      <c r="X137" s="12"/>
      <c r="Y137" s="12"/>
      <c r="Z137" s="12"/>
      <c r="AA137" s="12"/>
      <c r="AB137" s="12"/>
      <c r="AC137" s="13"/>
      <c r="AD137" s="1"/>
      <c r="AE137" s="34"/>
      <c r="AF137" s="34"/>
      <c r="AG137" s="1"/>
      <c r="AH137" s="1"/>
      <c r="AI137" s="1"/>
      <c r="AJ137" s="1"/>
    </row>
    <row r="138" spans="1:36" ht="13.5" customHeight="1" x14ac:dyDescent="0.3">
      <c r="A138" s="1"/>
      <c r="B138" s="180"/>
      <c r="C138" s="155"/>
      <c r="D138" s="155"/>
      <c r="E138" s="155"/>
      <c r="F138" s="155"/>
      <c r="G138" s="155"/>
      <c r="H138" s="155"/>
      <c r="I138" s="155"/>
      <c r="J138" s="155"/>
      <c r="K138" s="155"/>
      <c r="L138" s="155"/>
      <c r="M138" s="155"/>
      <c r="N138" s="155"/>
      <c r="O138" s="155"/>
      <c r="P138" s="155"/>
      <c r="Q138" s="155"/>
      <c r="R138" s="155"/>
      <c r="S138" s="166"/>
      <c r="T138" s="14"/>
      <c r="U138" s="14"/>
      <c r="V138" s="14"/>
      <c r="W138" s="14"/>
      <c r="X138" s="14"/>
      <c r="Y138" s="14"/>
      <c r="Z138" s="14"/>
      <c r="AA138" s="14"/>
      <c r="AB138" s="14"/>
      <c r="AC138" s="14"/>
      <c r="AD138" s="1"/>
      <c r="AE138" s="34"/>
      <c r="AF138" s="34"/>
      <c r="AG138" s="1"/>
      <c r="AH138" s="1"/>
      <c r="AI138" s="1"/>
      <c r="AJ138" s="1"/>
    </row>
    <row r="139" spans="1:36" ht="24.6" customHeight="1" x14ac:dyDescent="0.3">
      <c r="A139" s="1"/>
      <c r="B139" s="202" t="s">
        <v>234</v>
      </c>
      <c r="C139" s="203"/>
      <c r="D139" s="203"/>
      <c r="E139" s="203"/>
      <c r="F139" s="203"/>
      <c r="G139" s="203"/>
      <c r="H139" s="203"/>
      <c r="I139" s="204"/>
      <c r="J139" s="201" t="s">
        <v>4</v>
      </c>
      <c r="K139" s="179"/>
      <c r="L139" s="179"/>
      <c r="M139" s="179"/>
      <c r="N139" s="179"/>
      <c r="O139" s="179"/>
      <c r="P139" s="179"/>
      <c r="Q139" s="179"/>
      <c r="R139" s="179"/>
      <c r="S139" s="179"/>
      <c r="T139" s="14"/>
      <c r="U139" s="14"/>
      <c r="V139" s="14"/>
      <c r="W139" s="14"/>
      <c r="X139" s="14"/>
      <c r="Y139" s="14"/>
      <c r="Z139" s="14"/>
      <c r="AA139" s="14"/>
      <c r="AB139" s="14"/>
      <c r="AC139" s="14"/>
      <c r="AD139" s="1"/>
      <c r="AE139" s="34"/>
      <c r="AF139" s="34"/>
      <c r="AG139" s="1"/>
      <c r="AH139" s="1"/>
      <c r="AI139" s="1"/>
      <c r="AJ139" s="1"/>
    </row>
    <row r="140" spans="1:36" ht="4.8" customHeight="1" x14ac:dyDescent="0.3">
      <c r="A140" s="1"/>
      <c r="B140" s="15"/>
      <c r="C140" s="15"/>
      <c r="D140" s="15"/>
      <c r="E140" s="15"/>
      <c r="F140" s="15"/>
      <c r="G140" s="15"/>
      <c r="H140" s="15"/>
      <c r="I140" s="16"/>
      <c r="J140" s="16"/>
      <c r="K140" s="16"/>
      <c r="L140" s="16"/>
      <c r="M140" s="16"/>
      <c r="N140" s="16"/>
      <c r="O140" s="16"/>
      <c r="P140" s="16"/>
      <c r="Q140" s="16"/>
      <c r="R140" s="16"/>
      <c r="S140" s="14"/>
      <c r="T140" s="16"/>
      <c r="U140" s="14"/>
      <c r="V140" s="14"/>
      <c r="W140" s="14"/>
      <c r="X140" s="14"/>
      <c r="Y140" s="14"/>
      <c r="Z140" s="14"/>
      <c r="AA140" s="14"/>
      <c r="AB140" s="14"/>
      <c r="AC140" s="14"/>
      <c r="AD140" s="1"/>
      <c r="AE140" s="34"/>
      <c r="AF140" s="34"/>
      <c r="AG140" s="1"/>
      <c r="AH140" s="1"/>
      <c r="AI140" s="1"/>
      <c r="AJ140" s="1"/>
    </row>
    <row r="141" spans="1:36" ht="24" customHeight="1" x14ac:dyDescent="0.3">
      <c r="A141" s="1"/>
      <c r="B141" s="157" t="s">
        <v>235</v>
      </c>
      <c r="C141" s="155"/>
      <c r="D141" s="155"/>
      <c r="E141" s="155"/>
      <c r="F141" s="155"/>
      <c r="G141" s="155"/>
      <c r="H141" s="155"/>
      <c r="I141" s="166"/>
      <c r="J141" s="205">
        <v>45022</v>
      </c>
      <c r="K141" s="179"/>
      <c r="L141" s="179"/>
      <c r="M141" s="179"/>
      <c r="N141" s="179"/>
      <c r="O141" s="179"/>
      <c r="P141" s="179"/>
      <c r="Q141" s="179"/>
      <c r="R141" s="179"/>
      <c r="S141" s="179"/>
      <c r="T141" s="17"/>
      <c r="U141" s="14"/>
      <c r="V141" s="18"/>
      <c r="W141" s="18"/>
      <c r="X141" s="19" t="s">
        <v>6</v>
      </c>
      <c r="Y141" s="20"/>
      <c r="Z141" s="20"/>
      <c r="AA141" s="20"/>
      <c r="AB141" s="20"/>
      <c r="AC141" s="20"/>
      <c r="AD141" s="1"/>
      <c r="AE141" s="34"/>
      <c r="AF141" s="34"/>
      <c r="AG141" s="1"/>
      <c r="AH141" s="1"/>
      <c r="AI141" s="1"/>
      <c r="AJ141" s="1"/>
    </row>
    <row r="142" spans="1:36" ht="13.5" customHeight="1" x14ac:dyDescent="0.3">
      <c r="A142" s="1"/>
      <c r="B142" s="15"/>
      <c r="C142" s="15"/>
      <c r="D142" s="15"/>
      <c r="E142" s="15"/>
      <c r="F142" s="15"/>
      <c r="G142" s="15"/>
      <c r="H142" s="15"/>
      <c r="I142" s="14"/>
      <c r="J142" s="14"/>
      <c r="K142" s="14"/>
      <c r="L142" s="14"/>
      <c r="M142" s="14"/>
      <c r="N142" s="14"/>
      <c r="O142" s="14"/>
      <c r="P142" s="14"/>
      <c r="Q142" s="14"/>
      <c r="R142" s="14"/>
      <c r="S142" s="206"/>
      <c r="T142" s="155"/>
      <c r="U142" s="155"/>
      <c r="V142" s="155"/>
      <c r="W142" s="166"/>
      <c r="X142" s="14"/>
      <c r="Y142" s="14"/>
      <c r="Z142" s="14"/>
      <c r="AA142" s="14"/>
      <c r="AB142" s="14"/>
      <c r="AC142" s="14"/>
      <c r="AD142" s="1"/>
      <c r="AE142" s="34"/>
      <c r="AF142" s="34"/>
      <c r="AG142" s="1"/>
      <c r="AH142" s="1"/>
      <c r="AI142" s="1"/>
      <c r="AJ142" s="1"/>
    </row>
    <row r="143" spans="1:36" ht="13.5" customHeight="1" x14ac:dyDescent="0.3">
      <c r="A143" s="1"/>
      <c r="B143" s="22" t="s">
        <v>236</v>
      </c>
      <c r="C143" s="22"/>
      <c r="D143" s="22"/>
      <c r="E143" s="22"/>
      <c r="F143" s="22"/>
      <c r="G143" s="22"/>
      <c r="H143" s="22"/>
      <c r="I143" s="22"/>
      <c r="J143" s="22"/>
      <c r="K143" s="22"/>
      <c r="L143" s="22"/>
      <c r="M143" s="22"/>
      <c r="N143" s="22"/>
      <c r="O143" s="22"/>
      <c r="P143" s="22"/>
      <c r="Q143" s="22" t="s">
        <v>237</v>
      </c>
      <c r="R143" s="22"/>
      <c r="S143" s="22"/>
      <c r="T143" s="22"/>
      <c r="U143" s="22"/>
      <c r="V143" s="22"/>
      <c r="W143" s="22"/>
      <c r="X143" s="22"/>
      <c r="Y143" s="22"/>
      <c r="Z143" s="22"/>
      <c r="AA143" s="22"/>
      <c r="AB143" s="22"/>
      <c r="AC143" s="22"/>
      <c r="AD143" s="1"/>
      <c r="AE143" s="34"/>
      <c r="AF143" s="34"/>
      <c r="AG143" s="1"/>
      <c r="AH143" s="1"/>
      <c r="AI143" s="1"/>
      <c r="AJ143" s="1"/>
    </row>
    <row r="144" spans="1:36" ht="13.5" customHeight="1" x14ac:dyDescent="0.3">
      <c r="A144" s="1"/>
      <c r="B144" s="24"/>
      <c r="C144" s="24" t="s">
        <v>238</v>
      </c>
      <c r="D144" s="25"/>
      <c r="E144" s="25"/>
      <c r="F144" s="25"/>
      <c r="G144" s="25"/>
      <c r="H144" s="25"/>
      <c r="I144" s="25"/>
      <c r="J144" s="25"/>
      <c r="K144" s="25"/>
      <c r="L144" s="25"/>
      <c r="M144" s="25"/>
      <c r="N144" s="24"/>
      <c r="O144" s="24"/>
      <c r="P144" s="24"/>
      <c r="Q144" s="24" t="s">
        <v>238</v>
      </c>
      <c r="R144" s="25"/>
      <c r="S144" s="25"/>
      <c r="T144" s="26"/>
      <c r="U144" s="26"/>
      <c r="V144" s="26"/>
      <c r="W144" s="26"/>
      <c r="X144" s="26"/>
      <c r="Y144" s="26"/>
      <c r="Z144" s="26"/>
      <c r="AA144" s="26"/>
      <c r="AB144" s="26"/>
      <c r="AC144" s="26"/>
      <c r="AD144" s="1"/>
      <c r="AE144" s="34"/>
      <c r="AF144" s="34"/>
      <c r="AG144" s="1"/>
      <c r="AH144" s="1"/>
      <c r="AI144" s="1"/>
      <c r="AJ144" s="1"/>
    </row>
    <row r="145" spans="1:36" ht="13.5" customHeight="1" x14ac:dyDescent="0.3">
      <c r="A145" s="1"/>
      <c r="B145" s="24"/>
      <c r="C145" s="200"/>
      <c r="D145" s="179"/>
      <c r="E145" s="179"/>
      <c r="F145" s="179"/>
      <c r="G145" s="179"/>
      <c r="H145" s="179"/>
      <c r="I145" s="179"/>
      <c r="J145" s="179"/>
      <c r="K145" s="179"/>
      <c r="L145" s="179"/>
      <c r="M145" s="179"/>
      <c r="N145" s="179"/>
      <c r="O145" s="24"/>
      <c r="P145" s="24"/>
      <c r="Q145" s="200"/>
      <c r="R145" s="179"/>
      <c r="S145" s="179"/>
      <c r="T145" s="179"/>
      <c r="U145" s="179"/>
      <c r="V145" s="179"/>
      <c r="W145" s="179"/>
      <c r="X145" s="179"/>
      <c r="Y145" s="179"/>
      <c r="Z145" s="179"/>
      <c r="AA145" s="179"/>
      <c r="AB145" s="179"/>
      <c r="AC145" s="24"/>
      <c r="AD145" s="1"/>
      <c r="AE145" s="34"/>
      <c r="AF145" s="34"/>
      <c r="AG145" s="1"/>
      <c r="AH145" s="1"/>
      <c r="AI145" s="1"/>
      <c r="AJ145" s="1"/>
    </row>
    <row r="146" spans="1:36" ht="13.5" customHeight="1" x14ac:dyDescent="0.3">
      <c r="A146" s="1"/>
      <c r="B146" s="24"/>
      <c r="C146" s="179"/>
      <c r="D146" s="179"/>
      <c r="E146" s="179"/>
      <c r="F146" s="179"/>
      <c r="G146" s="179"/>
      <c r="H146" s="179"/>
      <c r="I146" s="179"/>
      <c r="J146" s="179"/>
      <c r="K146" s="179"/>
      <c r="L146" s="179"/>
      <c r="M146" s="179"/>
      <c r="N146" s="179"/>
      <c r="O146" s="24"/>
      <c r="P146" s="24"/>
      <c r="Q146" s="179"/>
      <c r="R146" s="179"/>
      <c r="S146" s="179"/>
      <c r="T146" s="179"/>
      <c r="U146" s="179"/>
      <c r="V146" s="179"/>
      <c r="W146" s="179"/>
      <c r="X146" s="179"/>
      <c r="Y146" s="179"/>
      <c r="Z146" s="179"/>
      <c r="AA146" s="179"/>
      <c r="AB146" s="179"/>
      <c r="AC146" s="26"/>
      <c r="AD146" s="1"/>
      <c r="AE146" s="34"/>
      <c r="AF146" s="34"/>
      <c r="AG146" s="1"/>
      <c r="AH146" s="1"/>
      <c r="AI146" s="1"/>
      <c r="AJ146" s="1"/>
    </row>
    <row r="147" spans="1:36" ht="13.5" customHeight="1" x14ac:dyDescent="0.3">
      <c r="A147" s="1"/>
      <c r="B147" s="24"/>
      <c r="C147" s="24" t="s">
        <v>239</v>
      </c>
      <c r="D147" s="24"/>
      <c r="E147" s="28"/>
      <c r="F147" s="28"/>
      <c r="G147" s="28"/>
      <c r="H147" s="28"/>
      <c r="I147" s="28"/>
      <c r="J147" s="25"/>
      <c r="K147" s="25"/>
      <c r="L147" s="25"/>
      <c r="M147" s="25"/>
      <c r="N147" s="24"/>
      <c r="O147" s="24"/>
      <c r="P147" s="24"/>
      <c r="Q147" s="24" t="s">
        <v>239</v>
      </c>
      <c r="R147" s="28"/>
      <c r="S147" s="28"/>
      <c r="T147" s="24"/>
      <c r="U147" s="24"/>
      <c r="V147" s="24"/>
      <c r="W147" s="24"/>
      <c r="X147" s="24"/>
      <c r="Y147" s="24"/>
      <c r="Z147" s="24"/>
      <c r="AA147" s="24"/>
      <c r="AB147" s="24"/>
      <c r="AC147" s="24"/>
      <c r="AD147" s="1"/>
      <c r="AE147" s="34"/>
      <c r="AF147" s="34"/>
      <c r="AG147" s="1"/>
      <c r="AH147" s="1"/>
      <c r="AI147" s="1"/>
      <c r="AJ147" s="1"/>
    </row>
    <row r="148" spans="1:36" ht="13.5" customHeight="1" x14ac:dyDescent="0.3">
      <c r="A148" s="1"/>
      <c r="B148" s="24"/>
      <c r="C148" s="200"/>
      <c r="D148" s="179"/>
      <c r="E148" s="179"/>
      <c r="F148" s="179"/>
      <c r="G148" s="179"/>
      <c r="H148" s="179"/>
      <c r="I148" s="179"/>
      <c r="J148" s="179"/>
      <c r="K148" s="179"/>
      <c r="L148" s="179"/>
      <c r="M148" s="179"/>
      <c r="N148" s="179"/>
      <c r="O148" s="24"/>
      <c r="P148" s="24"/>
      <c r="Q148" s="200"/>
      <c r="R148" s="179"/>
      <c r="S148" s="179"/>
      <c r="T148" s="179"/>
      <c r="U148" s="179"/>
      <c r="V148" s="179"/>
      <c r="W148" s="179"/>
      <c r="X148" s="179"/>
      <c r="Y148" s="179"/>
      <c r="Z148" s="179"/>
      <c r="AA148" s="179"/>
      <c r="AB148" s="179"/>
      <c r="AC148" s="26"/>
      <c r="AD148" s="1"/>
      <c r="AE148" s="34"/>
      <c r="AF148" s="34"/>
      <c r="AG148" s="1"/>
      <c r="AH148" s="1"/>
      <c r="AI148" s="1"/>
      <c r="AJ148" s="1"/>
    </row>
    <row r="149" spans="1:36" ht="13.5" customHeight="1" x14ac:dyDescent="0.3">
      <c r="A149" s="1"/>
      <c r="B149" s="24"/>
      <c r="C149" s="179"/>
      <c r="D149" s="179"/>
      <c r="E149" s="179"/>
      <c r="F149" s="179"/>
      <c r="G149" s="179"/>
      <c r="H149" s="179"/>
      <c r="I149" s="179"/>
      <c r="J149" s="179"/>
      <c r="K149" s="179"/>
      <c r="L149" s="179"/>
      <c r="M149" s="179"/>
      <c r="N149" s="179"/>
      <c r="O149" s="24"/>
      <c r="P149" s="24"/>
      <c r="Q149" s="179"/>
      <c r="R149" s="179"/>
      <c r="S149" s="179"/>
      <c r="T149" s="179"/>
      <c r="U149" s="179"/>
      <c r="V149" s="179"/>
      <c r="W149" s="179"/>
      <c r="X149" s="179"/>
      <c r="Y149" s="179"/>
      <c r="Z149" s="179"/>
      <c r="AA149" s="179"/>
      <c r="AB149" s="179"/>
      <c r="AC149" s="24"/>
      <c r="AD149" s="1"/>
      <c r="AE149" s="34"/>
      <c r="AF149" s="34"/>
      <c r="AG149" s="1"/>
      <c r="AH149" s="1"/>
      <c r="AI149" s="1"/>
      <c r="AJ149" s="1"/>
    </row>
    <row r="150" spans="1:36" ht="13.5" customHeight="1" x14ac:dyDescent="0.3">
      <c r="A150" s="1"/>
      <c r="B150" s="24"/>
      <c r="C150" s="179"/>
      <c r="D150" s="179"/>
      <c r="E150" s="179"/>
      <c r="F150" s="179"/>
      <c r="G150" s="179"/>
      <c r="H150" s="179"/>
      <c r="I150" s="179"/>
      <c r="J150" s="179"/>
      <c r="K150" s="179"/>
      <c r="L150" s="179"/>
      <c r="M150" s="179"/>
      <c r="N150" s="179"/>
      <c r="O150" s="24"/>
      <c r="P150" s="24"/>
      <c r="Q150" s="179"/>
      <c r="R150" s="179"/>
      <c r="S150" s="179"/>
      <c r="T150" s="179"/>
      <c r="U150" s="179"/>
      <c r="V150" s="179"/>
      <c r="W150" s="179"/>
      <c r="X150" s="179"/>
      <c r="Y150" s="179"/>
      <c r="Z150" s="179"/>
      <c r="AA150" s="179"/>
      <c r="AB150" s="179"/>
      <c r="AC150" s="24"/>
      <c r="AD150" s="1"/>
      <c r="AE150" s="34"/>
      <c r="AF150" s="34"/>
      <c r="AG150" s="1"/>
      <c r="AH150" s="1"/>
      <c r="AI150" s="1"/>
      <c r="AJ150" s="1"/>
    </row>
    <row r="151" spans="1:36" ht="13.5" customHeight="1" x14ac:dyDescent="0.3">
      <c r="A151" s="1"/>
      <c r="B151" s="24"/>
      <c r="C151" s="24" t="s">
        <v>240</v>
      </c>
      <c r="D151" s="24"/>
      <c r="E151" s="24"/>
      <c r="F151" s="24"/>
      <c r="G151" s="24"/>
      <c r="H151" s="24"/>
      <c r="I151" s="24"/>
      <c r="J151" s="25"/>
      <c r="K151" s="25"/>
      <c r="L151" s="25"/>
      <c r="M151" s="25"/>
      <c r="N151" s="24"/>
      <c r="O151" s="24"/>
      <c r="P151" s="24"/>
      <c r="Q151" s="179"/>
      <c r="R151" s="179"/>
      <c r="S151" s="179"/>
      <c r="T151" s="179"/>
      <c r="U151" s="179"/>
      <c r="V151" s="179"/>
      <c r="W151" s="179"/>
      <c r="X151" s="179"/>
      <c r="Y151" s="179"/>
      <c r="Z151" s="179"/>
      <c r="AA151" s="179"/>
      <c r="AB151" s="179"/>
      <c r="AC151" s="24"/>
      <c r="AD151" s="1"/>
      <c r="AE151" s="34"/>
      <c r="AF151" s="34"/>
      <c r="AG151" s="1"/>
      <c r="AH151" s="1"/>
      <c r="AI151" s="1"/>
      <c r="AJ151" s="1"/>
    </row>
    <row r="152" spans="1:36" ht="13.5" customHeight="1" x14ac:dyDescent="0.3">
      <c r="A152" s="1"/>
      <c r="B152" s="24"/>
      <c r="C152" s="24" t="s">
        <v>241</v>
      </c>
      <c r="D152" s="24"/>
      <c r="E152" s="24"/>
      <c r="F152" s="24"/>
      <c r="G152" s="24"/>
      <c r="H152" s="24"/>
      <c r="I152" s="24"/>
      <c r="J152" s="25"/>
      <c r="K152" s="25"/>
      <c r="L152" s="25"/>
      <c r="M152" s="25"/>
      <c r="N152" s="24"/>
      <c r="O152" s="24"/>
      <c r="P152" s="24"/>
      <c r="Q152" s="24" t="s">
        <v>244</v>
      </c>
      <c r="R152" s="24"/>
      <c r="S152" s="24"/>
      <c r="T152" s="24"/>
      <c r="U152" s="24"/>
      <c r="V152" s="24"/>
      <c r="W152" s="24"/>
      <c r="X152" s="24"/>
      <c r="Y152" s="24"/>
      <c r="Z152" s="24"/>
      <c r="AA152" s="24"/>
      <c r="AB152" s="24"/>
      <c r="AC152" s="24"/>
      <c r="AD152" s="1"/>
      <c r="AE152" s="34"/>
      <c r="AF152" s="34"/>
      <c r="AG152" s="1"/>
      <c r="AH152" s="1"/>
      <c r="AI152" s="1"/>
      <c r="AJ152" s="1"/>
    </row>
    <row r="153" spans="1:36" ht="13.5" customHeight="1" x14ac:dyDescent="0.3">
      <c r="A153" s="1"/>
      <c r="B153" s="24"/>
      <c r="C153" s="183" t="s">
        <v>14</v>
      </c>
      <c r="D153" s="179"/>
      <c r="E153" s="179"/>
      <c r="F153" s="179"/>
      <c r="G153" s="179"/>
      <c r="H153" s="179"/>
      <c r="I153" s="179"/>
      <c r="J153" s="179"/>
      <c r="K153" s="179"/>
      <c r="L153" s="179"/>
      <c r="M153" s="179"/>
      <c r="N153" s="24"/>
      <c r="O153" s="24"/>
      <c r="P153" s="24"/>
      <c r="Q153" s="183"/>
      <c r="R153" s="179"/>
      <c r="S153" s="179"/>
      <c r="T153" s="179"/>
      <c r="U153" s="179"/>
      <c r="V153" s="179"/>
      <c r="W153" s="179"/>
      <c r="X153" s="179"/>
      <c r="Y153" s="179"/>
      <c r="Z153" s="179"/>
      <c r="AA153" s="179"/>
      <c r="AB153" s="179"/>
      <c r="AC153" s="24"/>
      <c r="AD153" s="1"/>
      <c r="AE153" s="34"/>
      <c r="AF153" s="146" t="s">
        <v>15</v>
      </c>
      <c r="AG153" s="145" t="b">
        <f>IF(C153="",TRUE,FALSE)</f>
        <v>0</v>
      </c>
      <c r="AH153" s="1"/>
      <c r="AI153" s="1"/>
      <c r="AJ153" s="1"/>
    </row>
    <row r="154" spans="1:36" ht="13.5" customHeight="1" x14ac:dyDescent="0.3">
      <c r="A154" s="1"/>
      <c r="B154" s="14"/>
      <c r="C154" s="14"/>
      <c r="D154" s="14"/>
      <c r="E154" s="14"/>
      <c r="F154" s="14"/>
      <c r="G154" s="14"/>
      <c r="H154" s="14"/>
      <c r="I154" s="14"/>
      <c r="J154" s="32"/>
      <c r="K154" s="32"/>
      <c r="L154" s="32"/>
      <c r="M154" s="32"/>
      <c r="N154" s="33"/>
      <c r="O154" s="33"/>
      <c r="P154" s="33"/>
      <c r="Q154" s="33"/>
      <c r="R154" s="14"/>
      <c r="S154" s="14"/>
      <c r="T154" s="14"/>
      <c r="U154" s="14"/>
      <c r="V154" s="14"/>
      <c r="W154" s="14"/>
      <c r="X154" s="14"/>
      <c r="Y154" s="14"/>
      <c r="Z154" s="14"/>
      <c r="AA154" s="14"/>
      <c r="AB154" s="14"/>
      <c r="AC154" s="14"/>
      <c r="AD154" s="1"/>
      <c r="AE154" s="34"/>
      <c r="AF154" s="34"/>
      <c r="AG154" s="1"/>
      <c r="AH154" s="1"/>
      <c r="AI154" s="1"/>
      <c r="AJ154" s="1"/>
    </row>
    <row r="155" spans="1:36" ht="21.6" customHeight="1" x14ac:dyDescent="0.3">
      <c r="A155" s="1"/>
      <c r="B155" s="157" t="s">
        <v>293</v>
      </c>
      <c r="C155" s="155"/>
      <c r="D155" s="155"/>
      <c r="E155" s="155"/>
      <c r="F155" s="155"/>
      <c r="G155" s="155"/>
      <c r="H155" s="155"/>
      <c r="I155" s="155"/>
      <c r="J155" s="166"/>
      <c r="K155" s="15"/>
      <c r="L155" s="200"/>
      <c r="M155" s="179"/>
      <c r="N155" s="179"/>
      <c r="O155" s="179"/>
      <c r="P155" s="179"/>
      <c r="Q155" s="179"/>
      <c r="R155" s="179"/>
      <c r="S155" s="179"/>
      <c r="T155" s="179"/>
      <c r="U155" s="179"/>
      <c r="V155" s="179"/>
      <c r="W155" s="179"/>
      <c r="X155" s="179"/>
      <c r="Y155" s="179"/>
      <c r="Z155" s="179"/>
      <c r="AA155" s="179"/>
      <c r="AB155" s="179"/>
      <c r="AC155" s="14"/>
      <c r="AD155" s="1"/>
      <c r="AE155" s="34"/>
      <c r="AF155" s="34"/>
      <c r="AG155" s="1"/>
      <c r="AH155" s="1"/>
      <c r="AI155" s="1"/>
      <c r="AJ155" s="1"/>
    </row>
    <row r="156" spans="1:36" ht="13.5" customHeight="1" x14ac:dyDescent="0.3">
      <c r="A156" s="1"/>
      <c r="B156" s="15"/>
      <c r="C156" s="15"/>
      <c r="D156" s="15"/>
      <c r="E156" s="15"/>
      <c r="F156" s="15"/>
      <c r="G156" s="15"/>
      <c r="H156" s="15"/>
      <c r="I156" s="14"/>
      <c r="J156" s="14"/>
      <c r="K156" s="14"/>
      <c r="L156" s="14"/>
      <c r="M156" s="14"/>
      <c r="N156" s="14"/>
      <c r="O156" s="14"/>
      <c r="P156" s="14"/>
      <c r="Q156" s="14"/>
      <c r="R156" s="14"/>
      <c r="S156" s="35"/>
      <c r="T156" s="35"/>
      <c r="U156" s="35"/>
      <c r="V156" s="35"/>
      <c r="W156" s="35"/>
      <c r="X156" s="14"/>
      <c r="Y156" s="14"/>
      <c r="Z156" s="14"/>
      <c r="AA156" s="14"/>
      <c r="AB156" s="14"/>
      <c r="AC156" s="14"/>
      <c r="AD156" s="1"/>
      <c r="AE156" s="34"/>
      <c r="AF156" s="34"/>
      <c r="AG156" s="1"/>
      <c r="AH156" s="1"/>
      <c r="AI156" s="1"/>
      <c r="AJ156" s="1"/>
    </row>
    <row r="157" spans="1:36" ht="13.5" customHeight="1" x14ac:dyDescent="0.3">
      <c r="A157" s="1"/>
      <c r="B157" s="15"/>
      <c r="C157" s="15"/>
      <c r="D157" s="15"/>
      <c r="E157" s="15"/>
      <c r="F157" s="15"/>
      <c r="G157" s="15"/>
      <c r="H157" s="15"/>
      <c r="I157" s="14"/>
      <c r="J157" s="24"/>
      <c r="K157" s="14"/>
      <c r="L157" s="14"/>
      <c r="M157" s="24" t="s">
        <v>267</v>
      </c>
      <c r="N157" s="14"/>
      <c r="O157" s="14"/>
      <c r="P157" s="14"/>
      <c r="Q157" s="14"/>
      <c r="R157" s="14"/>
      <c r="S157" s="35"/>
      <c r="T157" s="35"/>
      <c r="U157" s="35"/>
      <c r="V157" s="35"/>
      <c r="W157" s="35"/>
      <c r="X157" s="14"/>
      <c r="Y157" s="14"/>
      <c r="Z157" s="14"/>
      <c r="AA157" s="14"/>
      <c r="AB157" s="14"/>
      <c r="AC157" s="14"/>
      <c r="AD157" s="1"/>
      <c r="AE157" s="34"/>
      <c r="AF157" s="34"/>
      <c r="AG157" s="1"/>
      <c r="AH157" s="1"/>
      <c r="AI157" s="1"/>
      <c r="AJ157" s="1"/>
    </row>
    <row r="158" spans="1:36" ht="5.4" customHeight="1" x14ac:dyDescent="0.3">
      <c r="A158" s="1"/>
      <c r="B158" s="15"/>
      <c r="C158" s="15"/>
      <c r="D158" s="15"/>
      <c r="E158" s="15"/>
      <c r="F158" s="15"/>
      <c r="G158" s="15"/>
      <c r="H158" s="15"/>
      <c r="I158" s="14" t="s">
        <v>18</v>
      </c>
      <c r="J158" s="14"/>
      <c r="K158" s="14"/>
      <c r="L158" s="14"/>
      <c r="M158" s="14"/>
      <c r="N158" s="14"/>
      <c r="O158" s="14"/>
      <c r="P158" s="14"/>
      <c r="Q158" s="14"/>
      <c r="R158" s="14"/>
      <c r="S158" s="35"/>
      <c r="T158" s="35"/>
      <c r="U158" s="35"/>
      <c r="V158" s="35"/>
      <c r="W158" s="35"/>
      <c r="X158" s="14"/>
      <c r="Y158" s="14"/>
      <c r="Z158" s="14"/>
      <c r="AA158" s="14"/>
      <c r="AB158" s="14"/>
      <c r="AC158" s="14"/>
      <c r="AD158" s="1"/>
      <c r="AE158" s="34"/>
      <c r="AF158" s="34"/>
      <c r="AG158" s="1"/>
      <c r="AH158" s="1"/>
      <c r="AI158" s="1"/>
      <c r="AJ158" s="1"/>
    </row>
    <row r="159" spans="1:36" ht="22.2" customHeight="1" x14ac:dyDescent="0.3">
      <c r="A159" s="1"/>
      <c r="B159" s="157" t="s">
        <v>294</v>
      </c>
      <c r="C159" s="155"/>
      <c r="D159" s="155"/>
      <c r="E159" s="155"/>
      <c r="F159" s="155"/>
      <c r="G159" s="155"/>
      <c r="H159" s="155"/>
      <c r="I159" s="155"/>
      <c r="J159" s="166"/>
      <c r="K159" s="15"/>
      <c r="L159" s="200"/>
      <c r="M159" s="179"/>
      <c r="N159" s="179"/>
      <c r="O159" s="179"/>
      <c r="P159" s="179"/>
      <c r="Q159" s="179"/>
      <c r="R159" s="179"/>
      <c r="S159" s="179"/>
      <c r="T159" s="179"/>
      <c r="U159" s="179"/>
      <c r="V159" s="179"/>
      <c r="W159" s="179"/>
      <c r="X159" s="179"/>
      <c r="Y159" s="179"/>
      <c r="Z159" s="179"/>
      <c r="AA159" s="179"/>
      <c r="AB159" s="179"/>
      <c r="AC159" s="14"/>
      <c r="AD159" s="1"/>
      <c r="AE159" s="34"/>
      <c r="AF159" s="34"/>
      <c r="AG159" s="1"/>
      <c r="AH159" s="1"/>
      <c r="AI159" s="1"/>
      <c r="AJ159" s="1"/>
    </row>
    <row r="160" spans="1:36" ht="7.2" customHeight="1" x14ac:dyDescent="0.3">
      <c r="A160" s="1"/>
      <c r="B160" s="15"/>
      <c r="C160" s="15"/>
      <c r="D160" s="15"/>
      <c r="E160" s="15"/>
      <c r="F160" s="15"/>
      <c r="G160" s="15"/>
      <c r="H160" s="15"/>
      <c r="I160" s="14"/>
      <c r="J160" s="14"/>
      <c r="K160" s="14"/>
      <c r="L160" s="14"/>
      <c r="M160" s="14"/>
      <c r="N160" s="14"/>
      <c r="O160" s="14"/>
      <c r="P160" s="14"/>
      <c r="Q160" s="14"/>
      <c r="R160" s="14"/>
      <c r="S160" s="35"/>
      <c r="T160" s="35"/>
      <c r="U160" s="35"/>
      <c r="V160" s="35"/>
      <c r="W160" s="35"/>
      <c r="X160" s="14"/>
      <c r="Y160" s="14"/>
      <c r="Z160" s="14"/>
      <c r="AA160" s="14"/>
      <c r="AB160" s="14"/>
      <c r="AC160" s="14"/>
      <c r="AD160" s="1"/>
      <c r="AE160" s="34"/>
      <c r="AF160" s="34"/>
      <c r="AG160" s="1"/>
      <c r="AH160" s="1"/>
      <c r="AI160" s="1"/>
      <c r="AJ160" s="1"/>
    </row>
    <row r="161" spans="1:36" ht="13.5" customHeight="1" x14ac:dyDescent="0.3">
      <c r="A161" s="1"/>
      <c r="B161" s="15"/>
      <c r="C161" s="15"/>
      <c r="D161" s="15"/>
      <c r="E161" s="15"/>
      <c r="F161" s="15"/>
      <c r="G161" s="15"/>
      <c r="H161" s="15"/>
      <c r="I161" s="14"/>
      <c r="J161" s="24"/>
      <c r="K161" s="14"/>
      <c r="L161" s="14"/>
      <c r="M161" s="24" t="s">
        <v>268</v>
      </c>
      <c r="N161" s="14"/>
      <c r="O161" s="14"/>
      <c r="P161" s="14"/>
      <c r="Q161" s="14"/>
      <c r="R161" s="14"/>
      <c r="S161" s="35"/>
      <c r="T161" s="35"/>
      <c r="U161" s="35"/>
      <c r="V161" s="35"/>
      <c r="W161" s="35"/>
      <c r="X161" s="14"/>
      <c r="Y161" s="14"/>
      <c r="Z161" s="14"/>
      <c r="AA161" s="14"/>
      <c r="AB161" s="14"/>
      <c r="AC161" s="14"/>
      <c r="AD161" s="1"/>
      <c r="AE161" s="34"/>
      <c r="AF161" s="34"/>
      <c r="AG161" s="1"/>
      <c r="AH161" s="1"/>
      <c r="AI161" s="1"/>
      <c r="AJ161" s="1"/>
    </row>
    <row r="162" spans="1:36" ht="5.4" customHeight="1" x14ac:dyDescent="0.3">
      <c r="A162" s="1"/>
      <c r="B162" s="15"/>
      <c r="C162" s="15"/>
      <c r="D162" s="15"/>
      <c r="E162" s="15"/>
      <c r="F162" s="15"/>
      <c r="G162" s="15"/>
      <c r="H162" s="15"/>
      <c r="I162" s="14" t="s">
        <v>18</v>
      </c>
      <c r="J162" s="14"/>
      <c r="K162" s="14"/>
      <c r="L162" s="14"/>
      <c r="M162" s="14"/>
      <c r="N162" s="14"/>
      <c r="O162" s="14"/>
      <c r="P162" s="14"/>
      <c r="Q162" s="14"/>
      <c r="R162" s="14"/>
      <c r="S162" s="35"/>
      <c r="T162" s="35"/>
      <c r="U162" s="35"/>
      <c r="V162" s="35"/>
      <c r="W162" s="35"/>
      <c r="X162" s="14"/>
      <c r="Y162" s="14"/>
      <c r="Z162" s="14"/>
      <c r="AA162" s="14"/>
      <c r="AB162" s="14"/>
      <c r="AC162" s="14"/>
      <c r="AD162" s="1"/>
      <c r="AE162" s="34"/>
      <c r="AF162" s="34"/>
      <c r="AG162" s="1"/>
      <c r="AH162" s="1"/>
      <c r="AI162" s="1"/>
      <c r="AJ162" s="1"/>
    </row>
    <row r="163" spans="1:36" ht="22.8" customHeight="1" x14ac:dyDescent="0.3">
      <c r="A163" s="1"/>
      <c r="B163" s="157" t="s">
        <v>245</v>
      </c>
      <c r="C163" s="155"/>
      <c r="D163" s="155"/>
      <c r="E163" s="155"/>
      <c r="F163" s="155"/>
      <c r="G163" s="155"/>
      <c r="H163" s="155"/>
      <c r="I163" s="155"/>
      <c r="J163" s="166"/>
      <c r="K163" s="15"/>
      <c r="L163" s="201"/>
      <c r="M163" s="179"/>
      <c r="N163" s="179"/>
      <c r="O163" s="179"/>
      <c r="P163" s="179"/>
      <c r="Q163" s="179"/>
      <c r="R163" s="179"/>
      <c r="S163" s="179"/>
      <c r="T163" s="179"/>
      <c r="U163" s="179"/>
      <c r="V163" s="179"/>
      <c r="W163" s="179"/>
      <c r="X163" s="179"/>
      <c r="Y163" s="179"/>
      <c r="Z163" s="179"/>
      <c r="AA163" s="179"/>
      <c r="AB163" s="179"/>
      <c r="AC163" s="36"/>
      <c r="AD163" s="1"/>
      <c r="AE163" s="34"/>
      <c r="AF163" s="34"/>
      <c r="AG163" s="1"/>
      <c r="AH163" s="1"/>
      <c r="AI163" s="1"/>
      <c r="AJ163" s="1"/>
    </row>
    <row r="164" spans="1:36" ht="13.5" customHeight="1" thickBot="1" x14ac:dyDescent="0.35">
      <c r="A164" s="1"/>
      <c r="B164" s="37"/>
      <c r="C164" s="37"/>
      <c r="D164" s="37"/>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
      <c r="AE164" s="34"/>
      <c r="AF164" s="34"/>
      <c r="AG164" s="1"/>
      <c r="AH164" s="1"/>
      <c r="AI164" s="1"/>
      <c r="AJ164" s="1"/>
    </row>
    <row r="165" spans="1:36" ht="13.5" customHeight="1" x14ac:dyDescent="0.3">
      <c r="A165" s="1"/>
      <c r="B165" s="38" t="s">
        <v>246</v>
      </c>
      <c r="C165" s="39"/>
      <c r="D165" s="39"/>
      <c r="E165" s="39"/>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1"/>
      <c r="AD165" s="1"/>
      <c r="AE165" s="34"/>
      <c r="AF165" s="34"/>
      <c r="AG165" s="1"/>
      <c r="AH165" s="1"/>
      <c r="AI165" s="1"/>
      <c r="AJ165" s="1"/>
    </row>
    <row r="166" spans="1:36" ht="13.5" customHeight="1" x14ac:dyDescent="0.3">
      <c r="A166" s="1"/>
      <c r="B166" s="42"/>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4"/>
      <c r="AD166" s="1"/>
      <c r="AE166" s="34"/>
      <c r="AF166" s="34"/>
      <c r="AG166" s="1"/>
      <c r="AH166" s="1"/>
      <c r="AI166" s="1"/>
      <c r="AJ166" s="1"/>
    </row>
    <row r="167" spans="1:36" ht="13.5" customHeight="1" x14ac:dyDescent="0.3">
      <c r="A167" s="1"/>
      <c r="B167" s="45"/>
      <c r="C167" s="28" t="s">
        <v>247</v>
      </c>
      <c r="D167" s="24"/>
      <c r="E167" s="24"/>
      <c r="F167" s="28"/>
      <c r="G167" s="28"/>
      <c r="H167" s="177" t="s">
        <v>24</v>
      </c>
      <c r="I167" s="155"/>
      <c r="J167" s="155"/>
      <c r="K167" s="155"/>
      <c r="L167" s="155"/>
      <c r="M167" s="155"/>
      <c r="N167" s="155"/>
      <c r="O167" s="155"/>
      <c r="P167" s="166"/>
      <c r="Q167" s="28"/>
      <c r="R167" s="28"/>
      <c r="S167" s="28"/>
      <c r="T167" s="28"/>
      <c r="U167" s="28"/>
      <c r="V167" s="186" t="s">
        <v>250</v>
      </c>
      <c r="W167" s="187"/>
      <c r="X167" s="188"/>
      <c r="Y167" s="46"/>
      <c r="Z167" s="195" t="s">
        <v>251</v>
      </c>
      <c r="AA167" s="188"/>
      <c r="AB167" s="195" t="s">
        <v>252</v>
      </c>
      <c r="AC167" s="196"/>
      <c r="AD167" s="1"/>
      <c r="AE167" s="34"/>
      <c r="AF167" s="34"/>
      <c r="AG167" s="1"/>
      <c r="AH167" s="1"/>
      <c r="AI167" s="1"/>
      <c r="AJ167" s="1"/>
    </row>
    <row r="168" spans="1:36" ht="17.399999999999999" customHeight="1" x14ac:dyDescent="0.3">
      <c r="A168" s="1"/>
      <c r="B168" s="45"/>
      <c r="C168" s="48"/>
      <c r="D168" s="28"/>
      <c r="E168" s="28"/>
      <c r="F168" s="28"/>
      <c r="G168" s="28"/>
      <c r="H168" s="28"/>
      <c r="I168" s="28"/>
      <c r="J168" s="28"/>
      <c r="K168" s="28"/>
      <c r="L168" s="28"/>
      <c r="M168" s="28"/>
      <c r="N168" s="28"/>
      <c r="O168" s="28"/>
      <c r="P168" s="28"/>
      <c r="Q168" s="28"/>
      <c r="R168" s="28"/>
      <c r="S168" s="24"/>
      <c r="T168" s="28"/>
      <c r="U168" s="28"/>
      <c r="V168" s="189"/>
      <c r="W168" s="190"/>
      <c r="X168" s="191"/>
      <c r="Y168" s="46"/>
      <c r="Z168" s="189"/>
      <c r="AA168" s="191"/>
      <c r="AB168" s="189"/>
      <c r="AC168" s="197"/>
      <c r="AD168" s="1"/>
      <c r="AE168" s="34"/>
      <c r="AF168" s="34"/>
      <c r="AG168" s="1"/>
      <c r="AH168" s="1"/>
      <c r="AI168" s="1"/>
      <c r="AJ168" s="1"/>
    </row>
    <row r="169" spans="1:36" ht="13.5" customHeight="1" x14ac:dyDescent="0.3">
      <c r="A169" s="1"/>
      <c r="B169" s="45"/>
      <c r="C169" s="49" t="s">
        <v>29</v>
      </c>
      <c r="D169" s="199" t="s">
        <v>30</v>
      </c>
      <c r="E169" s="155"/>
      <c r="F169" s="166"/>
      <c r="G169" s="50"/>
      <c r="H169" s="50" t="s">
        <v>248</v>
      </c>
      <c r="I169" s="28"/>
      <c r="J169" s="50"/>
      <c r="K169" s="50"/>
      <c r="L169" s="50"/>
      <c r="M169" s="50"/>
      <c r="N169" s="50"/>
      <c r="O169" s="50"/>
      <c r="P169" s="50"/>
      <c r="Q169" s="50"/>
      <c r="R169" s="50" t="s">
        <v>249</v>
      </c>
      <c r="S169" s="50"/>
      <c r="T169" s="28"/>
      <c r="U169" s="28"/>
      <c r="V169" s="192"/>
      <c r="W169" s="193"/>
      <c r="X169" s="194"/>
      <c r="Y169" s="46"/>
      <c r="Z169" s="192"/>
      <c r="AA169" s="194"/>
      <c r="AB169" s="192"/>
      <c r="AC169" s="198"/>
      <c r="AD169" s="1"/>
      <c r="AE169" s="34"/>
      <c r="AF169" s="34"/>
      <c r="AG169" s="1"/>
      <c r="AH169" s="1"/>
      <c r="AI169" s="1"/>
      <c r="AJ169" s="1"/>
    </row>
    <row r="170" spans="1:36" ht="13.5" customHeight="1" x14ac:dyDescent="0.3">
      <c r="A170" s="1"/>
      <c r="B170" s="45"/>
      <c r="C170" s="28">
        <v>1</v>
      </c>
      <c r="D170" s="182"/>
      <c r="E170" s="155"/>
      <c r="F170" s="166"/>
      <c r="G170" s="50"/>
      <c r="H170" s="177"/>
      <c r="I170" s="155"/>
      <c r="J170" s="155"/>
      <c r="K170" s="155"/>
      <c r="L170" s="155"/>
      <c r="M170" s="155"/>
      <c r="N170" s="155"/>
      <c r="O170" s="155"/>
      <c r="P170" s="166"/>
      <c r="Q170" s="50"/>
      <c r="R170" s="183"/>
      <c r="S170" s="179"/>
      <c r="T170" s="179"/>
      <c r="U170" s="179"/>
      <c r="V170" s="28"/>
      <c r="W170" s="184"/>
      <c r="X170" s="166"/>
      <c r="Y170" s="24"/>
      <c r="Z170" s="51"/>
      <c r="AA170" s="52"/>
      <c r="AB170" s="51"/>
      <c r="AC170" s="53"/>
      <c r="AD170" s="1"/>
      <c r="AE170" s="34"/>
      <c r="AF170" s="34" t="s">
        <v>253</v>
      </c>
      <c r="AG170" s="1"/>
      <c r="AH170" s="1"/>
      <c r="AI170" s="1"/>
      <c r="AJ170" s="1"/>
    </row>
    <row r="171" spans="1:36" ht="13.5" customHeight="1" x14ac:dyDescent="0.3">
      <c r="A171" s="1"/>
      <c r="B171" s="45"/>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53"/>
      <c r="AD171" s="1"/>
      <c r="AE171" s="34"/>
      <c r="AF171" s="34" t="s">
        <v>254</v>
      </c>
      <c r="AG171" s="1"/>
      <c r="AH171" s="1"/>
      <c r="AI171" s="1"/>
      <c r="AJ171" s="1"/>
    </row>
    <row r="172" spans="1:36" ht="13.5" customHeight="1" x14ac:dyDescent="0.3">
      <c r="A172" s="1"/>
      <c r="B172" s="45"/>
      <c r="C172" s="28">
        <v>2</v>
      </c>
      <c r="D172" s="182"/>
      <c r="E172" s="155"/>
      <c r="F172" s="166"/>
      <c r="G172" s="50"/>
      <c r="H172" s="177"/>
      <c r="I172" s="155"/>
      <c r="J172" s="155"/>
      <c r="K172" s="155"/>
      <c r="L172" s="155"/>
      <c r="M172" s="155"/>
      <c r="N172" s="155"/>
      <c r="O172" s="155"/>
      <c r="P172" s="166"/>
      <c r="Q172" s="50"/>
      <c r="R172" s="183"/>
      <c r="S172" s="179"/>
      <c r="T172" s="179"/>
      <c r="U172" s="179"/>
      <c r="V172" s="28"/>
      <c r="W172" s="184"/>
      <c r="X172" s="166"/>
      <c r="Y172" s="24"/>
      <c r="Z172" s="51"/>
      <c r="AA172" s="52"/>
      <c r="AB172" s="51"/>
      <c r="AC172" s="53"/>
      <c r="AD172" s="1"/>
      <c r="AE172" s="34"/>
      <c r="AF172" s="34"/>
      <c r="AG172" s="1"/>
      <c r="AH172" s="1"/>
      <c r="AI172" s="1"/>
      <c r="AJ172" s="1"/>
    </row>
    <row r="173" spans="1:36" ht="13.5" customHeight="1" x14ac:dyDescent="0.3">
      <c r="A173" s="1"/>
      <c r="B173" s="45"/>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28"/>
      <c r="AC173" s="53"/>
      <c r="AD173" s="1"/>
      <c r="AE173" s="34"/>
      <c r="AF173" s="34"/>
      <c r="AG173" s="1"/>
      <c r="AH173" s="1"/>
      <c r="AI173" s="1"/>
      <c r="AJ173" s="1"/>
    </row>
    <row r="174" spans="1:36" ht="13.5" customHeight="1" x14ac:dyDescent="0.3">
      <c r="A174" s="1"/>
      <c r="B174" s="45"/>
      <c r="C174" s="28">
        <v>3</v>
      </c>
      <c r="D174" s="182"/>
      <c r="E174" s="155"/>
      <c r="F174" s="166"/>
      <c r="G174" s="50"/>
      <c r="H174" s="177"/>
      <c r="I174" s="155"/>
      <c r="J174" s="155"/>
      <c r="K174" s="155"/>
      <c r="L174" s="155"/>
      <c r="M174" s="155"/>
      <c r="N174" s="155"/>
      <c r="O174" s="155"/>
      <c r="P174" s="166"/>
      <c r="Q174" s="50"/>
      <c r="R174" s="183"/>
      <c r="S174" s="179"/>
      <c r="T174" s="179"/>
      <c r="U174" s="179"/>
      <c r="V174" s="28"/>
      <c r="W174" s="184">
        <f>W204</f>
        <v>0</v>
      </c>
      <c r="X174" s="166"/>
      <c r="Y174" s="24"/>
      <c r="Z174" s="51"/>
      <c r="AA174" s="52"/>
      <c r="AB174" s="51"/>
      <c r="AC174" s="53"/>
      <c r="AD174" s="1"/>
      <c r="AE174" s="34"/>
      <c r="AF174" s="34"/>
      <c r="AG174" s="1"/>
      <c r="AH174" s="1"/>
      <c r="AI174" s="1"/>
      <c r="AJ174" s="1"/>
    </row>
    <row r="175" spans="1:36" ht="13.5" customHeight="1" x14ac:dyDescent="0.3">
      <c r="A175" s="1"/>
      <c r="B175" s="45"/>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28"/>
      <c r="AC175" s="53"/>
      <c r="AD175" s="1"/>
      <c r="AE175" s="34"/>
      <c r="AF175" s="34"/>
      <c r="AG175" s="1"/>
      <c r="AH175" s="1"/>
      <c r="AI175" s="1"/>
      <c r="AJ175" s="1"/>
    </row>
    <row r="176" spans="1:36" ht="13.5" customHeight="1" x14ac:dyDescent="0.3">
      <c r="A176" s="1"/>
      <c r="B176" s="56"/>
      <c r="C176" s="28">
        <v>4</v>
      </c>
      <c r="D176" s="182"/>
      <c r="E176" s="155"/>
      <c r="F176" s="166"/>
      <c r="G176" s="50"/>
      <c r="H176" s="177"/>
      <c r="I176" s="155"/>
      <c r="J176" s="155"/>
      <c r="K176" s="155"/>
      <c r="L176" s="155"/>
      <c r="M176" s="155"/>
      <c r="N176" s="155"/>
      <c r="O176" s="155"/>
      <c r="P176" s="166"/>
      <c r="Q176" s="50"/>
      <c r="R176" s="183"/>
      <c r="S176" s="179"/>
      <c r="T176" s="179"/>
      <c r="U176" s="179"/>
      <c r="V176" s="28"/>
      <c r="W176" s="184">
        <f>W206</f>
        <v>0</v>
      </c>
      <c r="X176" s="166"/>
      <c r="Y176" s="24"/>
      <c r="Z176" s="51"/>
      <c r="AA176" s="52"/>
      <c r="AB176" s="51"/>
      <c r="AC176" s="53"/>
      <c r="AD176" s="1"/>
      <c r="AE176" s="34"/>
      <c r="AF176" s="34"/>
      <c r="AG176" s="1"/>
      <c r="AH176" s="1"/>
      <c r="AI176" s="1"/>
      <c r="AJ176" s="1"/>
    </row>
    <row r="177" spans="1:36" ht="13.5" customHeight="1" x14ac:dyDescent="0.3">
      <c r="A177" s="1"/>
      <c r="B177" s="56"/>
      <c r="C177" s="28"/>
      <c r="D177" s="24"/>
      <c r="E177" s="24"/>
      <c r="F177" s="57"/>
      <c r="G177" s="28"/>
      <c r="H177" s="28"/>
      <c r="I177" s="48"/>
      <c r="J177" s="48"/>
      <c r="K177" s="48"/>
      <c r="L177" s="48"/>
      <c r="M177" s="48"/>
      <c r="N177" s="48"/>
      <c r="O177" s="48"/>
      <c r="P177" s="28"/>
      <c r="Q177" s="48"/>
      <c r="R177" s="48"/>
      <c r="S177" s="48"/>
      <c r="T177" s="28"/>
      <c r="U177" s="48"/>
      <c r="V177" s="48"/>
      <c r="W177" s="48"/>
      <c r="X177" s="28"/>
      <c r="Y177" s="28"/>
      <c r="Z177" s="54"/>
      <c r="AA177" s="28"/>
      <c r="AB177" s="28"/>
      <c r="AC177" s="53"/>
      <c r="AD177" s="1"/>
      <c r="AE177" s="34"/>
      <c r="AF177" s="34"/>
      <c r="AG177" s="1"/>
      <c r="AH177" s="1"/>
      <c r="AI177" s="1"/>
      <c r="AJ177" s="1"/>
    </row>
    <row r="178" spans="1:36" ht="13.5" customHeight="1" x14ac:dyDescent="0.3">
      <c r="A178" s="1"/>
      <c r="B178" s="56"/>
      <c r="C178" s="28">
        <v>5</v>
      </c>
      <c r="D178" s="182"/>
      <c r="E178" s="155"/>
      <c r="F178" s="166"/>
      <c r="G178" s="50"/>
      <c r="H178" s="177"/>
      <c r="I178" s="155"/>
      <c r="J178" s="155"/>
      <c r="K178" s="155"/>
      <c r="L178" s="155"/>
      <c r="M178" s="155"/>
      <c r="N178" s="155"/>
      <c r="O178" s="155"/>
      <c r="P178" s="166"/>
      <c r="Q178" s="50"/>
      <c r="R178" s="183"/>
      <c r="S178" s="179"/>
      <c r="T178" s="179"/>
      <c r="U178" s="179"/>
      <c r="V178" s="28"/>
      <c r="W178" s="184">
        <f>W208</f>
        <v>0</v>
      </c>
      <c r="X178" s="166"/>
      <c r="Y178" s="24"/>
      <c r="Z178" s="51"/>
      <c r="AA178" s="52"/>
      <c r="AB178" s="51"/>
      <c r="AC178" s="53"/>
      <c r="AD178" s="1"/>
      <c r="AE178" s="34"/>
      <c r="AF178" s="34"/>
      <c r="AG178" s="1"/>
      <c r="AH178" s="1"/>
      <c r="AI178" s="1"/>
      <c r="AJ178" s="1"/>
    </row>
    <row r="179" spans="1:36" ht="13.5" customHeight="1" x14ac:dyDescent="0.3">
      <c r="A179" s="1"/>
      <c r="B179" s="56"/>
      <c r="C179" s="28"/>
      <c r="D179" s="58"/>
      <c r="E179" s="58"/>
      <c r="F179" s="24"/>
      <c r="G179" s="28"/>
      <c r="H179" s="28"/>
      <c r="I179" s="48"/>
      <c r="J179" s="48"/>
      <c r="K179" s="48"/>
      <c r="L179" s="48"/>
      <c r="M179" s="48"/>
      <c r="N179" s="48"/>
      <c r="O179" s="48"/>
      <c r="P179" s="48"/>
      <c r="Q179" s="48"/>
      <c r="R179" s="48"/>
      <c r="S179" s="48"/>
      <c r="T179" s="48"/>
      <c r="U179" s="48"/>
      <c r="V179" s="59"/>
      <c r="W179" s="185"/>
      <c r="X179" s="166"/>
      <c r="Y179" s="60"/>
      <c r="Z179" s="54"/>
      <c r="AA179" s="60"/>
      <c r="AB179" s="28"/>
      <c r="AC179" s="53"/>
      <c r="AD179" s="1"/>
      <c r="AE179" s="34"/>
      <c r="AF179" s="34"/>
      <c r="AG179" s="1"/>
      <c r="AH179" s="1"/>
      <c r="AI179" s="1"/>
      <c r="AJ179" s="1"/>
    </row>
    <row r="180" spans="1:36" ht="13.5" customHeight="1" x14ac:dyDescent="0.3">
      <c r="A180" s="1"/>
      <c r="B180" s="56"/>
      <c r="C180" s="28">
        <v>6</v>
      </c>
      <c r="D180" s="182"/>
      <c r="E180" s="155"/>
      <c r="F180" s="166"/>
      <c r="G180" s="50"/>
      <c r="H180" s="177"/>
      <c r="I180" s="155"/>
      <c r="J180" s="155"/>
      <c r="K180" s="155"/>
      <c r="L180" s="155"/>
      <c r="M180" s="155"/>
      <c r="N180" s="155"/>
      <c r="O180" s="155"/>
      <c r="P180" s="166"/>
      <c r="Q180" s="50"/>
      <c r="R180" s="183"/>
      <c r="S180" s="179"/>
      <c r="T180" s="179"/>
      <c r="U180" s="179"/>
      <c r="V180" s="28"/>
      <c r="W180" s="184">
        <f>W210</f>
        <v>0</v>
      </c>
      <c r="X180" s="166"/>
      <c r="Y180" s="24"/>
      <c r="Z180" s="51"/>
      <c r="AA180" s="52"/>
      <c r="AB180" s="51"/>
      <c r="AC180" s="53"/>
      <c r="AD180" s="1"/>
      <c r="AE180" s="34"/>
      <c r="AF180" s="34"/>
      <c r="AG180" s="1"/>
      <c r="AH180" s="1"/>
      <c r="AI180" s="1"/>
      <c r="AJ180" s="1"/>
    </row>
    <row r="181" spans="1:36" ht="13.5" customHeight="1" x14ac:dyDescent="0.3">
      <c r="A181" s="1"/>
      <c r="B181" s="56"/>
      <c r="C181" s="28"/>
      <c r="D181" s="58"/>
      <c r="E181" s="58"/>
      <c r="F181" s="24"/>
      <c r="G181" s="28"/>
      <c r="H181" s="28"/>
      <c r="I181" s="48"/>
      <c r="J181" s="48"/>
      <c r="K181" s="48"/>
      <c r="L181" s="48"/>
      <c r="M181" s="48"/>
      <c r="N181" s="48"/>
      <c r="O181" s="48"/>
      <c r="P181" s="48"/>
      <c r="Q181" s="48"/>
      <c r="R181" s="48"/>
      <c r="S181" s="48"/>
      <c r="T181" s="48"/>
      <c r="U181" s="48"/>
      <c r="V181" s="59"/>
      <c r="W181" s="60"/>
      <c r="X181" s="60"/>
      <c r="Y181" s="60"/>
      <c r="Z181" s="54"/>
      <c r="AA181" s="60"/>
      <c r="AB181" s="28"/>
      <c r="AC181" s="53"/>
      <c r="AD181" s="1"/>
      <c r="AE181" s="34"/>
      <c r="AF181" s="34"/>
      <c r="AG181" s="1"/>
      <c r="AH181" s="1"/>
      <c r="AI181" s="1"/>
      <c r="AJ181" s="1"/>
    </row>
    <row r="182" spans="1:36" ht="13.5" customHeight="1" x14ac:dyDescent="0.3">
      <c r="A182" s="1"/>
      <c r="B182" s="56"/>
      <c r="C182" s="28">
        <v>7</v>
      </c>
      <c r="D182" s="182"/>
      <c r="E182" s="155"/>
      <c r="F182" s="166"/>
      <c r="G182" s="50"/>
      <c r="H182" s="177"/>
      <c r="I182" s="155"/>
      <c r="J182" s="155"/>
      <c r="K182" s="155"/>
      <c r="L182" s="155"/>
      <c r="M182" s="155"/>
      <c r="N182" s="155"/>
      <c r="O182" s="155"/>
      <c r="P182" s="166"/>
      <c r="Q182" s="50"/>
      <c r="R182" s="183"/>
      <c r="S182" s="179"/>
      <c r="T182" s="179"/>
      <c r="U182" s="179"/>
      <c r="V182" s="28"/>
      <c r="W182" s="184">
        <f>W212</f>
        <v>0</v>
      </c>
      <c r="X182" s="166"/>
      <c r="Y182" s="24"/>
      <c r="Z182" s="51"/>
      <c r="AA182" s="52"/>
      <c r="AB182" s="51"/>
      <c r="AC182" s="53"/>
      <c r="AD182" s="1"/>
      <c r="AE182" s="34"/>
      <c r="AF182" s="34"/>
      <c r="AG182" s="1"/>
      <c r="AH182" s="1"/>
      <c r="AI182" s="1"/>
      <c r="AJ182" s="1"/>
    </row>
    <row r="183" spans="1:36" ht="13.5" customHeight="1" x14ac:dyDescent="0.3">
      <c r="A183" s="1"/>
      <c r="B183" s="56"/>
      <c r="C183" s="28"/>
      <c r="D183" s="58"/>
      <c r="E183" s="58"/>
      <c r="F183" s="24"/>
      <c r="G183" s="28"/>
      <c r="H183" s="28"/>
      <c r="I183" s="48"/>
      <c r="J183" s="48"/>
      <c r="K183" s="48"/>
      <c r="L183" s="48"/>
      <c r="M183" s="48"/>
      <c r="N183" s="48"/>
      <c r="O183" s="48"/>
      <c r="P183" s="48"/>
      <c r="Q183" s="48"/>
      <c r="R183" s="48"/>
      <c r="S183" s="48"/>
      <c r="T183" s="48"/>
      <c r="U183" s="48"/>
      <c r="V183" s="59"/>
      <c r="W183" s="60"/>
      <c r="X183" s="60"/>
      <c r="Y183" s="60"/>
      <c r="Z183" s="54"/>
      <c r="AA183" s="60"/>
      <c r="AB183" s="28"/>
      <c r="AC183" s="53"/>
      <c r="AD183" s="1"/>
      <c r="AE183" s="34"/>
      <c r="AF183" s="34"/>
      <c r="AG183" s="1"/>
      <c r="AH183" s="1"/>
      <c r="AI183" s="1"/>
      <c r="AJ183" s="1"/>
    </row>
    <row r="184" spans="1:36" ht="13.5" customHeight="1" x14ac:dyDescent="0.3">
      <c r="A184" s="1"/>
      <c r="B184" s="56"/>
      <c r="C184" s="28">
        <v>8</v>
      </c>
      <c r="D184" s="182"/>
      <c r="E184" s="155"/>
      <c r="F184" s="166"/>
      <c r="G184" s="50"/>
      <c r="H184" s="177"/>
      <c r="I184" s="155"/>
      <c r="J184" s="155"/>
      <c r="K184" s="155"/>
      <c r="L184" s="155"/>
      <c r="M184" s="155"/>
      <c r="N184" s="155"/>
      <c r="O184" s="155"/>
      <c r="P184" s="166"/>
      <c r="Q184" s="50"/>
      <c r="R184" s="183"/>
      <c r="S184" s="179"/>
      <c r="T184" s="179"/>
      <c r="U184" s="179"/>
      <c r="V184" s="28"/>
      <c r="W184" s="184">
        <f>W214</f>
        <v>0</v>
      </c>
      <c r="X184" s="166"/>
      <c r="Y184" s="24"/>
      <c r="Z184" s="51"/>
      <c r="AA184" s="52"/>
      <c r="AB184" s="51"/>
      <c r="AC184" s="53"/>
      <c r="AD184" s="1"/>
      <c r="AE184" s="34"/>
      <c r="AF184" s="34"/>
      <c r="AG184" s="1"/>
      <c r="AH184" s="1"/>
      <c r="AI184" s="1"/>
      <c r="AJ184" s="1"/>
    </row>
    <row r="185" spans="1:36" ht="13.5" customHeight="1" x14ac:dyDescent="0.3">
      <c r="A185" s="1"/>
      <c r="B185" s="56"/>
      <c r="C185" s="28"/>
      <c r="D185" s="58"/>
      <c r="E185" s="58"/>
      <c r="F185" s="24"/>
      <c r="G185" s="28"/>
      <c r="H185" s="28"/>
      <c r="I185" s="48"/>
      <c r="J185" s="48"/>
      <c r="K185" s="48"/>
      <c r="L185" s="48"/>
      <c r="M185" s="48"/>
      <c r="N185" s="48"/>
      <c r="O185" s="48"/>
      <c r="P185" s="48"/>
      <c r="Q185" s="48"/>
      <c r="R185" s="48"/>
      <c r="S185" s="48"/>
      <c r="T185" s="48"/>
      <c r="U185" s="48"/>
      <c r="V185" s="59"/>
      <c r="W185" s="60"/>
      <c r="X185" s="60"/>
      <c r="Y185" s="60"/>
      <c r="Z185" s="54"/>
      <c r="AA185" s="60"/>
      <c r="AB185" s="28"/>
      <c r="AC185" s="53"/>
      <c r="AD185" s="1"/>
      <c r="AE185" s="34"/>
      <c r="AF185" s="34"/>
      <c r="AG185" s="1"/>
      <c r="AH185" s="1"/>
      <c r="AI185" s="1"/>
      <c r="AJ185" s="1"/>
    </row>
    <row r="186" spans="1:36" ht="13.5" customHeight="1" x14ac:dyDescent="0.3">
      <c r="A186" s="1"/>
      <c r="B186" s="56"/>
      <c r="C186" s="28">
        <v>9</v>
      </c>
      <c r="D186" s="182"/>
      <c r="E186" s="155"/>
      <c r="F186" s="166"/>
      <c r="G186" s="50"/>
      <c r="H186" s="177"/>
      <c r="I186" s="155"/>
      <c r="J186" s="155"/>
      <c r="K186" s="155"/>
      <c r="L186" s="155"/>
      <c r="M186" s="155"/>
      <c r="N186" s="155"/>
      <c r="O186" s="155"/>
      <c r="P186" s="166"/>
      <c r="Q186" s="50"/>
      <c r="R186" s="183"/>
      <c r="S186" s="179"/>
      <c r="T186" s="179"/>
      <c r="U186" s="179"/>
      <c r="V186" s="28"/>
      <c r="W186" s="184">
        <f>W216</f>
        <v>0</v>
      </c>
      <c r="X186" s="166"/>
      <c r="Y186" s="24"/>
      <c r="Z186" s="51"/>
      <c r="AA186" s="52"/>
      <c r="AB186" s="51"/>
      <c r="AC186" s="53"/>
      <c r="AD186" s="1"/>
      <c r="AE186" s="34"/>
      <c r="AF186" s="34"/>
      <c r="AG186" s="1"/>
      <c r="AH186" s="1"/>
      <c r="AI186" s="1"/>
      <c r="AJ186" s="1"/>
    </row>
    <row r="187" spans="1:36" ht="13.5" customHeight="1" x14ac:dyDescent="0.3">
      <c r="A187" s="1"/>
      <c r="B187" s="56"/>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53"/>
      <c r="AD187" s="1"/>
      <c r="AE187" s="34"/>
      <c r="AF187" s="34"/>
      <c r="AG187" s="1"/>
      <c r="AH187" s="1"/>
      <c r="AI187" s="1"/>
      <c r="AJ187" s="1"/>
    </row>
    <row r="188" spans="1:36" ht="13.5" customHeight="1" x14ac:dyDescent="0.3">
      <c r="A188" s="1"/>
      <c r="B188" s="56"/>
      <c r="C188" s="28" t="s">
        <v>37</v>
      </c>
      <c r="D188" s="176">
        <f>SUM(D170:F186)+0.0000000004</f>
        <v>4.0000000000000001E-10</v>
      </c>
      <c r="E188" s="155"/>
      <c r="F188" s="166"/>
      <c r="G188" s="50"/>
      <c r="H188" s="50" t="s">
        <v>38</v>
      </c>
      <c r="I188" s="50"/>
      <c r="J188" s="50"/>
      <c r="K188" s="50"/>
      <c r="L188" s="24"/>
      <c r="M188" s="24"/>
      <c r="N188" s="24"/>
      <c r="O188" s="24"/>
      <c r="P188" s="24"/>
      <c r="Q188" s="50"/>
      <c r="R188" s="50"/>
      <c r="S188" s="50"/>
      <c r="T188" s="50"/>
      <c r="U188" s="50"/>
      <c r="V188" s="50"/>
      <c r="W188" s="50"/>
      <c r="X188" s="50"/>
      <c r="Y188" s="50"/>
      <c r="Z188" s="50"/>
      <c r="AA188" s="50"/>
      <c r="AB188" s="50"/>
      <c r="AC188" s="53"/>
      <c r="AD188" s="1"/>
      <c r="AE188" s="34"/>
      <c r="AF188" s="148" t="s">
        <v>35</v>
      </c>
      <c r="AG188" s="148" t="s">
        <v>39</v>
      </c>
      <c r="AH188" s="148" t="s">
        <v>40</v>
      </c>
      <c r="AI188" s="148" t="s">
        <v>41</v>
      </c>
      <c r="AJ188" s="147">
        <v>5256</v>
      </c>
    </row>
    <row r="189" spans="1:36" ht="13.5" customHeight="1" x14ac:dyDescent="0.3">
      <c r="A189" s="1"/>
      <c r="B189" s="45"/>
      <c r="C189" s="57"/>
      <c r="D189" s="57"/>
      <c r="E189" s="57"/>
      <c r="F189" s="57"/>
      <c r="G189" s="57"/>
      <c r="H189" s="28"/>
      <c r="I189" s="57"/>
      <c r="J189" s="57"/>
      <c r="K189" s="57"/>
      <c r="L189" s="57"/>
      <c r="M189" s="57"/>
      <c r="N189" s="57"/>
      <c r="O189" s="57"/>
      <c r="P189" s="58"/>
      <c r="Q189" s="24"/>
      <c r="R189" s="62"/>
      <c r="S189" s="62"/>
      <c r="T189" s="62"/>
      <c r="U189" s="62"/>
      <c r="V189" s="28"/>
      <c r="W189" s="28"/>
      <c r="X189" s="28"/>
      <c r="Y189" s="28"/>
      <c r="Z189" s="28"/>
      <c r="AA189" s="28"/>
      <c r="AB189" s="28"/>
      <c r="AC189" s="53"/>
      <c r="AD189" s="1"/>
      <c r="AE189" s="34"/>
      <c r="AF189" s="34"/>
      <c r="AG189" s="1"/>
      <c r="AH189" s="1"/>
      <c r="AI189" s="1"/>
      <c r="AJ189" s="1"/>
    </row>
    <row r="190" spans="1:36" ht="13.5" customHeight="1" x14ac:dyDescent="0.3">
      <c r="A190" s="1"/>
      <c r="B190" s="45"/>
      <c r="C190" s="50" t="s">
        <v>256</v>
      </c>
      <c r="D190" s="24"/>
      <c r="E190" s="57"/>
      <c r="F190" s="57"/>
      <c r="G190" s="57"/>
      <c r="H190" s="28"/>
      <c r="I190" s="57"/>
      <c r="J190" s="57"/>
      <c r="K190" s="48"/>
      <c r="L190" s="58"/>
      <c r="M190" s="28" t="s">
        <v>255</v>
      </c>
      <c r="N190" s="28"/>
      <c r="O190" s="28"/>
      <c r="P190" s="28"/>
      <c r="Q190" s="28"/>
      <c r="R190" s="28"/>
      <c r="S190" s="28"/>
      <c r="T190" s="48"/>
      <c r="U190" s="59"/>
      <c r="V190" s="60"/>
      <c r="W190" s="60"/>
      <c r="X190" s="60"/>
      <c r="Y190" s="60"/>
      <c r="Z190" s="60"/>
      <c r="AA190" s="60"/>
      <c r="AB190" s="60"/>
      <c r="AC190" s="53"/>
      <c r="AD190" s="1"/>
      <c r="AE190" s="34"/>
      <c r="AF190" s="146" t="b">
        <v>0</v>
      </c>
      <c r="AG190" s="149"/>
      <c r="AH190" s="145"/>
      <c r="AI190" s="1"/>
      <c r="AJ190" s="1"/>
    </row>
    <row r="191" spans="1:36" ht="13.5" customHeight="1" x14ac:dyDescent="0.3">
      <c r="A191" s="1"/>
      <c r="B191" s="45"/>
      <c r="C191" s="24"/>
      <c r="D191" s="24"/>
      <c r="E191" s="24"/>
      <c r="F191" s="57"/>
      <c r="G191" s="28"/>
      <c r="H191" s="28"/>
      <c r="I191" s="58"/>
      <c r="J191" s="24"/>
      <c r="K191" s="48"/>
      <c r="L191" s="58"/>
      <c r="M191" s="28"/>
      <c r="N191" s="28"/>
      <c r="O191" s="28"/>
      <c r="P191" s="28"/>
      <c r="Q191" s="28"/>
      <c r="R191" s="28"/>
      <c r="S191" s="28"/>
      <c r="T191" s="48"/>
      <c r="U191" s="59"/>
      <c r="V191" s="60"/>
      <c r="W191" s="60"/>
      <c r="X191" s="60"/>
      <c r="Y191" s="60"/>
      <c r="Z191" s="60"/>
      <c r="AA191" s="60"/>
      <c r="AB191" s="60"/>
      <c r="AC191" s="53"/>
      <c r="AD191" s="1"/>
      <c r="AE191" s="34"/>
      <c r="AF191" s="145"/>
      <c r="AG191" s="149"/>
      <c r="AH191" s="145"/>
      <c r="AI191" s="1"/>
      <c r="AJ191" s="1"/>
    </row>
    <row r="192" spans="1:36" ht="13.5" customHeight="1" x14ac:dyDescent="0.3">
      <c r="A192" s="1"/>
      <c r="B192" s="45"/>
      <c r="C192" s="50" t="s">
        <v>269</v>
      </c>
      <c r="D192" s="24"/>
      <c r="E192" s="57"/>
      <c r="F192" s="57"/>
      <c r="G192" s="57"/>
      <c r="H192" s="28"/>
      <c r="I192" s="57"/>
      <c r="J192" s="24"/>
      <c r="K192" s="48"/>
      <c r="L192" s="58"/>
      <c r="M192" s="28" t="s">
        <v>255</v>
      </c>
      <c r="N192" s="48"/>
      <c r="O192" s="58"/>
      <c r="P192" s="28"/>
      <c r="Q192" s="28"/>
      <c r="R192" s="28"/>
      <c r="S192" s="28"/>
      <c r="T192" s="48"/>
      <c r="U192" s="59"/>
      <c r="V192" s="60"/>
      <c r="W192" s="60"/>
      <c r="X192" s="60"/>
      <c r="Y192" s="60"/>
      <c r="Z192" s="60"/>
      <c r="AA192" s="60"/>
      <c r="AB192" s="60"/>
      <c r="AC192" s="53"/>
      <c r="AD192" s="1"/>
      <c r="AE192" s="34"/>
      <c r="AF192" s="145" t="b">
        <v>0</v>
      </c>
      <c r="AG192" s="149" t="b">
        <v>0</v>
      </c>
      <c r="AH192" s="145" t="b">
        <f>IF(AND(AF192,AG192),TRUE,FALSE)</f>
        <v>0</v>
      </c>
      <c r="AI192" s="146" t="b">
        <f>IF(OR(AF192,AG192),FALSE,TRUE)</f>
        <v>1</v>
      </c>
      <c r="AJ192" s="1"/>
    </row>
    <row r="193" spans="1:36" ht="13.5" customHeight="1" x14ac:dyDescent="0.3">
      <c r="A193" s="1"/>
      <c r="B193" s="45"/>
      <c r="C193" s="24"/>
      <c r="D193" s="50"/>
      <c r="E193" s="57"/>
      <c r="F193" s="57"/>
      <c r="G193" s="57"/>
      <c r="H193" s="28"/>
      <c r="I193" s="57"/>
      <c r="J193" s="52"/>
      <c r="K193" s="24"/>
      <c r="L193" s="52"/>
      <c r="M193" s="57"/>
      <c r="N193" s="28"/>
      <c r="O193" s="28"/>
      <c r="P193" s="28"/>
      <c r="Q193" s="28"/>
      <c r="R193" s="28"/>
      <c r="S193" s="28"/>
      <c r="T193" s="48"/>
      <c r="U193" s="59"/>
      <c r="V193" s="60"/>
      <c r="W193" s="60"/>
      <c r="X193" s="60"/>
      <c r="Y193" s="60"/>
      <c r="Z193" s="60"/>
      <c r="AA193" s="60"/>
      <c r="AB193" s="60"/>
      <c r="AC193" s="53"/>
      <c r="AD193" s="1"/>
      <c r="AE193" s="34"/>
      <c r="AF193" s="34"/>
      <c r="AG193" s="1"/>
      <c r="AH193" s="1"/>
      <c r="AI193" s="1"/>
      <c r="AJ193" s="1"/>
    </row>
    <row r="194" spans="1:36" ht="25.8" customHeight="1" x14ac:dyDescent="0.3">
      <c r="A194" s="1"/>
      <c r="B194" s="45"/>
      <c r="C194" s="160" t="s">
        <v>261</v>
      </c>
      <c r="D194" s="160"/>
      <c r="E194" s="160"/>
      <c r="F194" s="160"/>
      <c r="G194" s="160"/>
      <c r="H194" s="160"/>
      <c r="I194" s="160"/>
      <c r="J194" s="160"/>
      <c r="K194" s="24"/>
      <c r="L194" s="177" t="s">
        <v>277</v>
      </c>
      <c r="M194" s="155"/>
      <c r="N194" s="155"/>
      <c r="O194" s="155"/>
      <c r="P194" s="166"/>
      <c r="Q194" s="28"/>
      <c r="R194" s="28"/>
      <c r="S194" s="28"/>
      <c r="T194" s="48"/>
      <c r="U194" s="59"/>
      <c r="V194" s="60"/>
      <c r="W194" s="60"/>
      <c r="X194" s="60"/>
      <c r="Y194" s="60"/>
      <c r="Z194" s="60"/>
      <c r="AA194" s="60"/>
      <c r="AB194" s="60"/>
      <c r="AC194" s="53"/>
      <c r="AD194" s="1"/>
      <c r="AE194" s="34"/>
      <c r="AF194" s="143" t="s">
        <v>262</v>
      </c>
      <c r="AG194" s="1"/>
      <c r="AH194" s="1"/>
      <c r="AI194" s="1"/>
      <c r="AJ194" s="1"/>
    </row>
    <row r="195" spans="1:36" ht="13.5" customHeight="1" thickBot="1" x14ac:dyDescent="0.35">
      <c r="A195" s="1"/>
      <c r="B195" s="63"/>
      <c r="C195" s="64"/>
      <c r="D195" s="64"/>
      <c r="E195" s="64"/>
      <c r="F195" s="64"/>
      <c r="G195" s="65"/>
      <c r="H195" s="64"/>
      <c r="I195" s="64"/>
      <c r="J195" s="64"/>
      <c r="K195" s="64"/>
      <c r="L195" s="64"/>
      <c r="M195" s="64"/>
      <c r="N195" s="64"/>
      <c r="O195" s="66"/>
      <c r="P195" s="67"/>
      <c r="Q195" s="68"/>
      <c r="R195" s="68"/>
      <c r="S195" s="68"/>
      <c r="T195" s="68"/>
      <c r="U195" s="65"/>
      <c r="V195" s="65"/>
      <c r="W195" s="65"/>
      <c r="X195" s="65"/>
      <c r="Y195" s="65"/>
      <c r="Z195" s="65"/>
      <c r="AA195" s="65"/>
      <c r="AB195" s="65"/>
      <c r="AC195" s="69"/>
      <c r="AD195" s="1"/>
      <c r="AE195" s="34"/>
      <c r="AF195" s="143" t="s">
        <v>263</v>
      </c>
      <c r="AG195" s="1"/>
      <c r="AH195" s="1"/>
      <c r="AI195" s="1"/>
      <c r="AJ195" s="1"/>
    </row>
    <row r="196" spans="1:36" ht="13.5" customHeight="1" thickBot="1" x14ac:dyDescent="0.35">
      <c r="A196" s="1"/>
      <c r="B196" s="70" t="s">
        <v>264</v>
      </c>
      <c r="C196" s="71"/>
      <c r="D196" s="71"/>
      <c r="E196" s="71"/>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3"/>
      <c r="AD196" s="1"/>
      <c r="AE196" s="34"/>
      <c r="AF196" s="150" t="s">
        <v>277</v>
      </c>
      <c r="AG196" s="1"/>
      <c r="AH196" s="1"/>
      <c r="AI196" s="1"/>
      <c r="AJ196" s="1"/>
    </row>
    <row r="197" spans="1:36" ht="16.8" customHeight="1" x14ac:dyDescent="0.3">
      <c r="A197" s="1"/>
      <c r="B197" s="45"/>
      <c r="C197" s="24"/>
      <c r="D197" s="28" t="s">
        <v>265</v>
      </c>
      <c r="E197" s="28"/>
      <c r="F197" s="24"/>
      <c r="G197" s="24"/>
      <c r="H197" s="24"/>
      <c r="I197" s="24"/>
      <c r="J197" s="24"/>
      <c r="K197" s="24"/>
      <c r="L197" s="24"/>
      <c r="M197" s="24"/>
      <c r="N197" s="24"/>
      <c r="O197" s="24"/>
      <c r="P197" s="28" t="s">
        <v>255</v>
      </c>
      <c r="Q197" s="24"/>
      <c r="R197" s="24"/>
      <c r="S197" s="223" t="s">
        <v>276</v>
      </c>
      <c r="T197" s="223"/>
      <c r="U197" s="24"/>
      <c r="V197" s="24"/>
      <c r="W197" s="24"/>
      <c r="X197" s="24"/>
      <c r="Y197" s="24"/>
      <c r="Z197" s="24"/>
      <c r="AA197" s="24"/>
      <c r="AB197" s="24"/>
      <c r="AC197" s="53"/>
      <c r="AD197" s="1"/>
      <c r="AE197" s="34"/>
      <c r="AF197" s="145" t="b">
        <v>0</v>
      </c>
      <c r="AG197" s="145" t="b">
        <v>0</v>
      </c>
      <c r="AH197" s="145" t="b">
        <f>IF(AND(AF197,AG197),TRUE,FALSE)</f>
        <v>0</v>
      </c>
      <c r="AI197" s="146" t="b">
        <f>IF(OR(AF197,AG197),FALSE,TRUE)</f>
        <v>1</v>
      </c>
      <c r="AJ197" s="1"/>
    </row>
    <row r="198" spans="1:36" ht="27.6" customHeight="1" thickBot="1" x14ac:dyDescent="0.35">
      <c r="A198" s="1"/>
      <c r="B198" s="45"/>
      <c r="C198" s="58" t="s">
        <v>52</v>
      </c>
      <c r="D198" s="224" t="s">
        <v>266</v>
      </c>
      <c r="E198" s="224"/>
      <c r="F198" s="224"/>
      <c r="G198" s="224"/>
      <c r="H198" s="224"/>
      <c r="I198" s="224"/>
      <c r="J198" s="224"/>
      <c r="K198" s="224"/>
      <c r="L198" s="224"/>
      <c r="M198" s="224"/>
      <c r="N198" s="224"/>
      <c r="O198" s="224"/>
      <c r="P198" s="224"/>
      <c r="Q198" s="224"/>
      <c r="R198" s="224"/>
      <c r="S198" s="224"/>
      <c r="T198" s="224"/>
      <c r="U198" s="24"/>
      <c r="V198" s="178"/>
      <c r="W198" s="179"/>
      <c r="X198" s="179"/>
      <c r="Y198" s="52"/>
      <c r="Z198" s="180" t="s">
        <v>54</v>
      </c>
      <c r="AA198" s="155"/>
      <c r="AB198" s="166"/>
      <c r="AC198" s="53"/>
      <c r="AD198" s="1"/>
      <c r="AE198" s="34"/>
      <c r="AF198" s="34"/>
      <c r="AG198" s="1"/>
      <c r="AH198" s="1"/>
      <c r="AI198" s="1"/>
      <c r="AJ198" s="1"/>
    </row>
    <row r="199" spans="1:36" ht="13.5" hidden="1" customHeight="1" x14ac:dyDescent="0.3">
      <c r="A199" s="1"/>
      <c r="B199" s="74"/>
      <c r="C199" s="75" t="s">
        <v>52</v>
      </c>
      <c r="D199" s="76" t="s">
        <v>55</v>
      </c>
      <c r="E199" s="76" t="s">
        <v>56</v>
      </c>
      <c r="F199" s="174" t="s">
        <v>57</v>
      </c>
      <c r="G199" s="166"/>
      <c r="H199" s="76" t="s">
        <v>56</v>
      </c>
      <c r="I199" s="76" t="s">
        <v>58</v>
      </c>
      <c r="J199" s="76" t="s">
        <v>56</v>
      </c>
      <c r="K199" s="76" t="s">
        <v>59</v>
      </c>
      <c r="L199" s="76" t="s">
        <v>56</v>
      </c>
      <c r="M199" s="76" t="s">
        <v>60</v>
      </c>
      <c r="N199" s="174" t="s">
        <v>61</v>
      </c>
      <c r="O199" s="166"/>
      <c r="P199" s="76" t="s">
        <v>62</v>
      </c>
      <c r="Q199" s="76" t="s">
        <v>61</v>
      </c>
      <c r="R199" s="76" t="s">
        <v>63</v>
      </c>
      <c r="S199" s="75" t="s">
        <v>61</v>
      </c>
      <c r="T199" s="75" t="s">
        <v>64</v>
      </c>
      <c r="U199" s="75"/>
      <c r="V199" s="181"/>
      <c r="W199" s="166"/>
      <c r="X199" s="75"/>
      <c r="Y199" s="52"/>
      <c r="Z199" s="15"/>
      <c r="AA199" s="15"/>
      <c r="AB199" s="15"/>
      <c r="AC199" s="77"/>
      <c r="AD199" s="1"/>
      <c r="AE199" s="34"/>
      <c r="AF199" s="34"/>
      <c r="AG199" s="1"/>
      <c r="AH199" s="1"/>
      <c r="AI199" s="1"/>
      <c r="AJ199" s="1"/>
    </row>
    <row r="200" spans="1:36" ht="13.5" hidden="1" customHeight="1" x14ac:dyDescent="0.3">
      <c r="A200" s="1"/>
      <c r="B200" s="74"/>
      <c r="C200" s="78">
        <v>1</v>
      </c>
      <c r="D200" s="79"/>
      <c r="E200" s="80" t="s">
        <v>56</v>
      </c>
      <c r="F200" s="172"/>
      <c r="G200" s="166"/>
      <c r="H200" s="80" t="s">
        <v>56</v>
      </c>
      <c r="I200" s="81"/>
      <c r="J200" s="80" t="s">
        <v>56</v>
      </c>
      <c r="K200" s="81"/>
      <c r="L200" s="80" t="s">
        <v>56</v>
      </c>
      <c r="M200" s="81"/>
      <c r="N200" s="173" t="s">
        <v>61</v>
      </c>
      <c r="O200" s="166"/>
      <c r="P200" s="81"/>
      <c r="Q200" s="80" t="s">
        <v>61</v>
      </c>
      <c r="R200" s="81"/>
      <c r="S200" s="81" t="s">
        <v>61</v>
      </c>
      <c r="T200" s="81"/>
      <c r="U200" s="81" t="s">
        <v>65</v>
      </c>
      <c r="V200" s="82"/>
      <c r="W200" s="174">
        <f>IF($AF$62,$V$63,D200+F200+I200+K200+M200-P200-R200-T200)</f>
        <v>0</v>
      </c>
      <c r="X200" s="166"/>
      <c r="Y200" s="46"/>
      <c r="Z200" s="46"/>
      <c r="AA200" s="46"/>
      <c r="AB200" s="83"/>
      <c r="AC200" s="53"/>
      <c r="AD200" s="1"/>
      <c r="AE200" s="34"/>
      <c r="AF200" s="34"/>
      <c r="AG200" s="1"/>
      <c r="AH200" s="1"/>
      <c r="AI200" s="1"/>
      <c r="AJ200" s="1"/>
    </row>
    <row r="201" spans="1:36" ht="13.5" hidden="1" customHeight="1" x14ac:dyDescent="0.3">
      <c r="A201" s="1"/>
      <c r="B201" s="45"/>
      <c r="C201" s="78"/>
      <c r="D201" s="84"/>
      <c r="E201" s="84"/>
      <c r="F201" s="84"/>
      <c r="G201" s="84"/>
      <c r="H201" s="84"/>
      <c r="I201" s="84"/>
      <c r="J201" s="84"/>
      <c r="K201" s="85"/>
      <c r="L201" s="84"/>
      <c r="M201" s="84"/>
      <c r="N201" s="84"/>
      <c r="O201" s="84"/>
      <c r="P201" s="81"/>
      <c r="Q201" s="84"/>
      <c r="R201" s="81"/>
      <c r="S201" s="84"/>
      <c r="T201" s="86"/>
      <c r="U201" s="86"/>
      <c r="V201" s="86"/>
      <c r="W201" s="86"/>
      <c r="X201" s="87"/>
      <c r="Y201" s="46"/>
      <c r="Z201" s="46"/>
      <c r="AA201" s="46"/>
      <c r="AB201" s="88"/>
      <c r="AC201" s="53"/>
      <c r="AD201" s="1"/>
      <c r="AE201" s="34"/>
      <c r="AF201" s="34"/>
      <c r="AG201" s="1"/>
      <c r="AH201" s="1"/>
      <c r="AI201" s="1"/>
      <c r="AJ201" s="1"/>
    </row>
    <row r="202" spans="1:36" ht="13.5" hidden="1" customHeight="1" x14ac:dyDescent="0.3">
      <c r="A202" s="1"/>
      <c r="B202" s="45"/>
      <c r="C202" s="78">
        <v>2</v>
      </c>
      <c r="D202" s="79"/>
      <c r="E202" s="80" t="s">
        <v>56</v>
      </c>
      <c r="F202" s="172"/>
      <c r="G202" s="166"/>
      <c r="H202" s="80" t="s">
        <v>56</v>
      </c>
      <c r="I202" s="81"/>
      <c r="J202" s="80" t="s">
        <v>56</v>
      </c>
      <c r="K202" s="81"/>
      <c r="L202" s="80" t="s">
        <v>56</v>
      </c>
      <c r="M202" s="81"/>
      <c r="N202" s="173" t="s">
        <v>61</v>
      </c>
      <c r="O202" s="166"/>
      <c r="P202" s="81"/>
      <c r="Q202" s="80" t="s">
        <v>61</v>
      </c>
      <c r="R202" s="81"/>
      <c r="S202" s="81" t="s">
        <v>61</v>
      </c>
      <c r="T202" s="81"/>
      <c r="U202" s="81" t="s">
        <v>65</v>
      </c>
      <c r="V202" s="82"/>
      <c r="W202" s="174">
        <f>IF($AF$62,$V$63,D202+F202+I202+K202+M202-P202-R202-T202)</f>
        <v>0</v>
      </c>
      <c r="X202" s="166"/>
      <c r="Y202" s="46"/>
      <c r="Z202" s="46"/>
      <c r="AA202" s="46"/>
      <c r="AB202" s="88"/>
      <c r="AC202" s="53"/>
      <c r="AD202" s="1"/>
      <c r="AE202" s="34"/>
      <c r="AF202" s="34"/>
      <c r="AG202" s="1"/>
      <c r="AH202" s="1"/>
      <c r="AI202" s="1"/>
      <c r="AJ202" s="1"/>
    </row>
    <row r="203" spans="1:36" ht="13.5" hidden="1" customHeight="1" x14ac:dyDescent="0.3">
      <c r="A203" s="1"/>
      <c r="B203" s="45"/>
      <c r="C203" s="78"/>
      <c r="D203" s="84"/>
      <c r="E203" s="84"/>
      <c r="F203" s="84"/>
      <c r="G203" s="84"/>
      <c r="H203" s="84"/>
      <c r="I203" s="84"/>
      <c r="J203" s="84"/>
      <c r="K203" s="85"/>
      <c r="L203" s="84"/>
      <c r="M203" s="84"/>
      <c r="N203" s="84"/>
      <c r="O203" s="84"/>
      <c r="P203" s="81"/>
      <c r="Q203" s="84"/>
      <c r="R203" s="81"/>
      <c r="S203" s="84"/>
      <c r="T203" s="86"/>
      <c r="U203" s="86"/>
      <c r="V203" s="86"/>
      <c r="W203" s="86"/>
      <c r="X203" s="87"/>
      <c r="Y203" s="46"/>
      <c r="Z203" s="46"/>
      <c r="AA203" s="46"/>
      <c r="AB203" s="88"/>
      <c r="AC203" s="53"/>
      <c r="AD203" s="1"/>
      <c r="AE203" s="34"/>
      <c r="AF203" s="34"/>
      <c r="AG203" s="1"/>
      <c r="AH203" s="1"/>
      <c r="AI203" s="1"/>
      <c r="AJ203" s="1"/>
    </row>
    <row r="204" spans="1:36" ht="13.5" hidden="1" customHeight="1" x14ac:dyDescent="0.3">
      <c r="A204" s="1"/>
      <c r="B204" s="45"/>
      <c r="C204" s="78">
        <v>3</v>
      </c>
      <c r="D204" s="79"/>
      <c r="E204" s="80" t="s">
        <v>56</v>
      </c>
      <c r="F204" s="172"/>
      <c r="G204" s="166"/>
      <c r="H204" s="80" t="s">
        <v>56</v>
      </c>
      <c r="I204" s="81"/>
      <c r="J204" s="80" t="s">
        <v>56</v>
      </c>
      <c r="K204" s="81"/>
      <c r="L204" s="80" t="s">
        <v>56</v>
      </c>
      <c r="M204" s="81"/>
      <c r="N204" s="173" t="s">
        <v>61</v>
      </c>
      <c r="O204" s="166"/>
      <c r="P204" s="81"/>
      <c r="Q204" s="80" t="s">
        <v>61</v>
      </c>
      <c r="R204" s="81"/>
      <c r="S204" s="81" t="s">
        <v>61</v>
      </c>
      <c r="T204" s="81"/>
      <c r="U204" s="81" t="s">
        <v>65</v>
      </c>
      <c r="V204" s="82"/>
      <c r="W204" s="174">
        <f>IF($AF$62,$V$63,D204+F204+I204+K204+M204-P204-R204-T204)</f>
        <v>0</v>
      </c>
      <c r="X204" s="166"/>
      <c r="Y204" s="46"/>
      <c r="Z204" s="46"/>
      <c r="AA204" s="46"/>
      <c r="AB204" s="88"/>
      <c r="AC204" s="53"/>
      <c r="AD204" s="1"/>
      <c r="AE204" s="34"/>
      <c r="AF204" s="34"/>
      <c r="AG204" s="1"/>
      <c r="AH204" s="1"/>
      <c r="AI204" s="1"/>
      <c r="AJ204" s="1"/>
    </row>
    <row r="205" spans="1:36" ht="13.5" hidden="1" customHeight="1" x14ac:dyDescent="0.3">
      <c r="A205" s="1"/>
      <c r="B205" s="45"/>
      <c r="C205" s="78"/>
      <c r="D205" s="84"/>
      <c r="E205" s="84"/>
      <c r="F205" s="84"/>
      <c r="G205" s="84"/>
      <c r="H205" s="84"/>
      <c r="I205" s="84"/>
      <c r="J205" s="84"/>
      <c r="K205" s="85"/>
      <c r="L205" s="84"/>
      <c r="M205" s="84"/>
      <c r="N205" s="84"/>
      <c r="O205" s="84"/>
      <c r="P205" s="81"/>
      <c r="Q205" s="84"/>
      <c r="R205" s="81"/>
      <c r="S205" s="84"/>
      <c r="T205" s="86"/>
      <c r="U205" s="86"/>
      <c r="V205" s="86"/>
      <c r="W205" s="87"/>
      <c r="X205" s="87"/>
      <c r="Y205" s="46"/>
      <c r="Z205" s="46"/>
      <c r="AA205" s="46"/>
      <c r="AB205" s="88"/>
      <c r="AC205" s="53"/>
      <c r="AD205" s="1"/>
      <c r="AE205" s="34"/>
      <c r="AF205" s="34"/>
      <c r="AG205" s="1"/>
      <c r="AH205" s="1"/>
      <c r="AI205" s="1"/>
      <c r="AJ205" s="1"/>
    </row>
    <row r="206" spans="1:36" ht="13.5" hidden="1" customHeight="1" x14ac:dyDescent="0.3">
      <c r="A206" s="1"/>
      <c r="B206" s="45"/>
      <c r="C206" s="78">
        <v>4</v>
      </c>
      <c r="D206" s="79"/>
      <c r="E206" s="80" t="s">
        <v>56</v>
      </c>
      <c r="F206" s="172"/>
      <c r="G206" s="166"/>
      <c r="H206" s="80" t="s">
        <v>56</v>
      </c>
      <c r="I206" s="81"/>
      <c r="J206" s="80" t="s">
        <v>56</v>
      </c>
      <c r="K206" s="81"/>
      <c r="L206" s="80" t="s">
        <v>56</v>
      </c>
      <c r="M206" s="81"/>
      <c r="N206" s="173" t="s">
        <v>61</v>
      </c>
      <c r="O206" s="166"/>
      <c r="P206" s="81"/>
      <c r="Q206" s="80" t="s">
        <v>61</v>
      </c>
      <c r="R206" s="81"/>
      <c r="S206" s="81" t="s">
        <v>61</v>
      </c>
      <c r="T206" s="81"/>
      <c r="U206" s="81" t="s">
        <v>65</v>
      </c>
      <c r="V206" s="82"/>
      <c r="W206" s="174">
        <f>IF($AF$62,$V$63,D206+F206+I206+K206+M206-P206-R206-T206)</f>
        <v>0</v>
      </c>
      <c r="X206" s="166"/>
      <c r="Y206" s="46"/>
      <c r="Z206" s="46"/>
      <c r="AA206" s="46"/>
      <c r="AB206" s="88"/>
      <c r="AC206" s="53"/>
      <c r="AD206" s="1"/>
      <c r="AE206" s="34"/>
      <c r="AF206" s="34"/>
      <c r="AG206" s="1"/>
      <c r="AH206" s="1"/>
      <c r="AI206" s="1"/>
      <c r="AJ206" s="1"/>
    </row>
    <row r="207" spans="1:36" ht="13.5" hidden="1" customHeight="1" x14ac:dyDescent="0.3">
      <c r="A207" s="1"/>
      <c r="B207" s="45"/>
      <c r="C207" s="78"/>
      <c r="D207" s="84"/>
      <c r="E207" s="84"/>
      <c r="F207" s="84"/>
      <c r="G207" s="84"/>
      <c r="H207" s="84"/>
      <c r="I207" s="84"/>
      <c r="J207" s="84"/>
      <c r="K207" s="85"/>
      <c r="L207" s="84"/>
      <c r="M207" s="84"/>
      <c r="N207" s="84"/>
      <c r="O207" s="84"/>
      <c r="P207" s="81"/>
      <c r="Q207" s="84"/>
      <c r="R207" s="81"/>
      <c r="S207" s="84"/>
      <c r="T207" s="86"/>
      <c r="U207" s="86"/>
      <c r="V207" s="86"/>
      <c r="W207" s="86"/>
      <c r="X207" s="87"/>
      <c r="Y207" s="46"/>
      <c r="Z207" s="46"/>
      <c r="AA207" s="46"/>
      <c r="AB207" s="88"/>
      <c r="AC207" s="53"/>
      <c r="AD207" s="1"/>
      <c r="AE207" s="34"/>
      <c r="AF207" s="34"/>
      <c r="AG207" s="1"/>
      <c r="AH207" s="1"/>
      <c r="AI207" s="1"/>
      <c r="AJ207" s="1"/>
    </row>
    <row r="208" spans="1:36" ht="13.5" hidden="1" customHeight="1" x14ac:dyDescent="0.3">
      <c r="A208" s="1"/>
      <c r="B208" s="45"/>
      <c r="C208" s="78">
        <v>5</v>
      </c>
      <c r="D208" s="79"/>
      <c r="E208" s="80" t="s">
        <v>56</v>
      </c>
      <c r="F208" s="172"/>
      <c r="G208" s="166"/>
      <c r="H208" s="80" t="s">
        <v>56</v>
      </c>
      <c r="I208" s="81"/>
      <c r="J208" s="80" t="s">
        <v>56</v>
      </c>
      <c r="K208" s="81"/>
      <c r="L208" s="80" t="s">
        <v>56</v>
      </c>
      <c r="M208" s="81"/>
      <c r="N208" s="173" t="s">
        <v>61</v>
      </c>
      <c r="O208" s="166"/>
      <c r="P208" s="81"/>
      <c r="Q208" s="80" t="s">
        <v>61</v>
      </c>
      <c r="R208" s="81"/>
      <c r="S208" s="81" t="s">
        <v>61</v>
      </c>
      <c r="T208" s="81"/>
      <c r="U208" s="81" t="s">
        <v>65</v>
      </c>
      <c r="V208" s="82"/>
      <c r="W208" s="174">
        <f>IF($AF$62,$V$63,D208+F208+I208+K208+M208-P208-R208-T208)</f>
        <v>0</v>
      </c>
      <c r="X208" s="166"/>
      <c r="Y208" s="46"/>
      <c r="Z208" s="46"/>
      <c r="AA208" s="46"/>
      <c r="AB208" s="88"/>
      <c r="AC208" s="53"/>
      <c r="AD208" s="1"/>
      <c r="AE208" s="34"/>
      <c r="AF208" s="34"/>
      <c r="AG208" s="1"/>
      <c r="AH208" s="1"/>
      <c r="AI208" s="1"/>
      <c r="AJ208" s="1"/>
    </row>
    <row r="209" spans="1:36" ht="13.5" hidden="1" customHeight="1" x14ac:dyDescent="0.3">
      <c r="A209" s="1"/>
      <c r="B209" s="45"/>
      <c r="C209" s="78"/>
      <c r="D209" s="84"/>
      <c r="E209" s="84"/>
      <c r="F209" s="84"/>
      <c r="G209" s="84"/>
      <c r="H209" s="84"/>
      <c r="I209" s="84"/>
      <c r="J209" s="84"/>
      <c r="K209" s="85"/>
      <c r="L209" s="84"/>
      <c r="M209" s="84"/>
      <c r="N209" s="84"/>
      <c r="O209" s="84"/>
      <c r="P209" s="81"/>
      <c r="Q209" s="84"/>
      <c r="R209" s="81"/>
      <c r="S209" s="84"/>
      <c r="T209" s="86"/>
      <c r="U209" s="86"/>
      <c r="V209" s="86"/>
      <c r="W209" s="86"/>
      <c r="X209" s="87"/>
      <c r="Y209" s="46"/>
      <c r="Z209" s="46"/>
      <c r="AA209" s="46"/>
      <c r="AB209" s="88"/>
      <c r="AC209" s="53"/>
      <c r="AD209" s="1"/>
      <c r="AE209" s="34"/>
      <c r="AF209" s="34"/>
      <c r="AG209" s="1"/>
      <c r="AH209" s="1"/>
      <c r="AI209" s="1"/>
      <c r="AJ209" s="1"/>
    </row>
    <row r="210" spans="1:36" ht="13.5" hidden="1" customHeight="1" x14ac:dyDescent="0.3">
      <c r="A210" s="1"/>
      <c r="B210" s="45"/>
      <c r="C210" s="78">
        <v>6</v>
      </c>
      <c r="D210" s="79"/>
      <c r="E210" s="80" t="s">
        <v>56</v>
      </c>
      <c r="F210" s="172"/>
      <c r="G210" s="166"/>
      <c r="H210" s="80" t="s">
        <v>56</v>
      </c>
      <c r="I210" s="81"/>
      <c r="J210" s="80" t="s">
        <v>56</v>
      </c>
      <c r="K210" s="81"/>
      <c r="L210" s="80" t="s">
        <v>56</v>
      </c>
      <c r="M210" s="81"/>
      <c r="N210" s="173" t="s">
        <v>61</v>
      </c>
      <c r="O210" s="166"/>
      <c r="P210" s="81"/>
      <c r="Q210" s="80" t="s">
        <v>61</v>
      </c>
      <c r="R210" s="81"/>
      <c r="S210" s="81" t="s">
        <v>61</v>
      </c>
      <c r="T210" s="81"/>
      <c r="U210" s="81" t="s">
        <v>65</v>
      </c>
      <c r="V210" s="82"/>
      <c r="W210" s="174">
        <f>IF($AF$62,$V$63,D210+F210+I210+K210+M210-P210-R210-T210)</f>
        <v>0</v>
      </c>
      <c r="X210" s="166"/>
      <c r="Y210" s="46"/>
      <c r="Z210" s="46"/>
      <c r="AA210" s="46"/>
      <c r="AB210" s="88"/>
      <c r="AC210" s="53"/>
      <c r="AD210" s="1"/>
      <c r="AE210" s="34"/>
      <c r="AF210" s="34"/>
      <c r="AG210" s="1"/>
      <c r="AH210" s="1"/>
      <c r="AI210" s="1"/>
      <c r="AJ210" s="1"/>
    </row>
    <row r="211" spans="1:36" ht="13.5" hidden="1" customHeight="1" x14ac:dyDescent="0.3">
      <c r="A211" s="1"/>
      <c r="B211" s="45"/>
      <c r="C211" s="78"/>
      <c r="D211" s="84"/>
      <c r="E211" s="84"/>
      <c r="F211" s="84"/>
      <c r="G211" s="84"/>
      <c r="H211" s="84"/>
      <c r="I211" s="84"/>
      <c r="J211" s="84"/>
      <c r="K211" s="85"/>
      <c r="L211" s="84"/>
      <c r="M211" s="84"/>
      <c r="N211" s="84"/>
      <c r="O211" s="84"/>
      <c r="P211" s="81"/>
      <c r="Q211" s="84"/>
      <c r="R211" s="81"/>
      <c r="S211" s="84"/>
      <c r="T211" s="86"/>
      <c r="U211" s="86"/>
      <c r="V211" s="86"/>
      <c r="W211" s="86"/>
      <c r="X211" s="87"/>
      <c r="Y211" s="46"/>
      <c r="Z211" s="46"/>
      <c r="AA211" s="46"/>
      <c r="AB211" s="88"/>
      <c r="AC211" s="53"/>
      <c r="AD211" s="1"/>
      <c r="AE211" s="34"/>
      <c r="AF211" s="34"/>
      <c r="AG211" s="1"/>
      <c r="AH211" s="1"/>
      <c r="AI211" s="1"/>
      <c r="AJ211" s="1"/>
    </row>
    <row r="212" spans="1:36" ht="13.5" hidden="1" customHeight="1" x14ac:dyDescent="0.3">
      <c r="A212" s="1"/>
      <c r="B212" s="45"/>
      <c r="C212" s="78">
        <v>7</v>
      </c>
      <c r="D212" s="79"/>
      <c r="E212" s="80" t="s">
        <v>56</v>
      </c>
      <c r="F212" s="172"/>
      <c r="G212" s="166"/>
      <c r="H212" s="80" t="s">
        <v>56</v>
      </c>
      <c r="I212" s="81"/>
      <c r="J212" s="80" t="s">
        <v>56</v>
      </c>
      <c r="K212" s="81"/>
      <c r="L212" s="80" t="s">
        <v>56</v>
      </c>
      <c r="M212" s="81"/>
      <c r="N212" s="173" t="s">
        <v>61</v>
      </c>
      <c r="O212" s="166"/>
      <c r="P212" s="81"/>
      <c r="Q212" s="80" t="s">
        <v>61</v>
      </c>
      <c r="R212" s="81"/>
      <c r="S212" s="81" t="s">
        <v>61</v>
      </c>
      <c r="T212" s="81"/>
      <c r="U212" s="81" t="s">
        <v>65</v>
      </c>
      <c r="V212" s="82"/>
      <c r="W212" s="174">
        <f>IF($AF$62,$V$63,D212+F212+I212+K212+M212-P212-R212-T212)</f>
        <v>0</v>
      </c>
      <c r="X212" s="166"/>
      <c r="Y212" s="46"/>
      <c r="Z212" s="46"/>
      <c r="AA212" s="46"/>
      <c r="AB212" s="88"/>
      <c r="AC212" s="53"/>
      <c r="AD212" s="1"/>
      <c r="AE212" s="34"/>
      <c r="AF212" s="34"/>
      <c r="AG212" s="1"/>
      <c r="AH212" s="1"/>
      <c r="AI212" s="1"/>
      <c r="AJ212" s="1"/>
    </row>
    <row r="213" spans="1:36" ht="13.5" hidden="1" customHeight="1" x14ac:dyDescent="0.3">
      <c r="A213" s="1"/>
      <c r="B213" s="45"/>
      <c r="C213" s="78"/>
      <c r="D213" s="84"/>
      <c r="E213" s="84"/>
      <c r="F213" s="84"/>
      <c r="G213" s="84"/>
      <c r="H213" s="84"/>
      <c r="I213" s="84"/>
      <c r="J213" s="84"/>
      <c r="K213" s="85"/>
      <c r="L213" s="84"/>
      <c r="M213" s="84"/>
      <c r="N213" s="84"/>
      <c r="O213" s="84"/>
      <c r="P213" s="81"/>
      <c r="Q213" s="84"/>
      <c r="R213" s="81"/>
      <c r="S213" s="84"/>
      <c r="T213" s="86"/>
      <c r="U213" s="86"/>
      <c r="V213" s="86"/>
      <c r="W213" s="87"/>
      <c r="X213" s="87"/>
      <c r="Y213" s="46"/>
      <c r="Z213" s="46"/>
      <c r="AA213" s="46"/>
      <c r="AB213" s="88"/>
      <c r="AC213" s="53"/>
      <c r="AD213" s="1"/>
      <c r="AE213" s="34"/>
      <c r="AF213" s="34"/>
      <c r="AG213" s="1"/>
      <c r="AH213" s="1"/>
      <c r="AI213" s="1"/>
      <c r="AJ213" s="1"/>
    </row>
    <row r="214" spans="1:36" ht="13.5" hidden="1" customHeight="1" x14ac:dyDescent="0.3">
      <c r="A214" s="1"/>
      <c r="B214" s="45"/>
      <c r="C214" s="78">
        <v>8</v>
      </c>
      <c r="D214" s="79"/>
      <c r="E214" s="80" t="s">
        <v>56</v>
      </c>
      <c r="F214" s="172"/>
      <c r="G214" s="166"/>
      <c r="H214" s="80" t="s">
        <v>56</v>
      </c>
      <c r="I214" s="81"/>
      <c r="J214" s="80" t="s">
        <v>56</v>
      </c>
      <c r="K214" s="81"/>
      <c r="L214" s="80" t="s">
        <v>56</v>
      </c>
      <c r="M214" s="81"/>
      <c r="N214" s="173" t="s">
        <v>61</v>
      </c>
      <c r="O214" s="166"/>
      <c r="P214" s="81"/>
      <c r="Q214" s="80" t="s">
        <v>61</v>
      </c>
      <c r="R214" s="81"/>
      <c r="S214" s="81" t="s">
        <v>61</v>
      </c>
      <c r="T214" s="81"/>
      <c r="U214" s="81" t="s">
        <v>65</v>
      </c>
      <c r="V214" s="82"/>
      <c r="W214" s="174">
        <f>IF($AF$62,$V$63,D214+F214+I214+K214+M214-P214-R214-T214)</f>
        <v>0</v>
      </c>
      <c r="X214" s="166"/>
      <c r="Y214" s="46"/>
      <c r="Z214" s="46"/>
      <c r="AA214" s="46"/>
      <c r="AB214" s="88"/>
      <c r="AC214" s="53"/>
      <c r="AD214" s="1"/>
      <c r="AE214" s="34"/>
      <c r="AF214" s="34"/>
      <c r="AG214" s="1"/>
      <c r="AH214" s="1"/>
      <c r="AI214" s="1"/>
      <c r="AJ214" s="1"/>
    </row>
    <row r="215" spans="1:36" ht="13.5" hidden="1" customHeight="1" x14ac:dyDescent="0.3">
      <c r="A215" s="1"/>
      <c r="B215" s="45"/>
      <c r="C215" s="78"/>
      <c r="D215" s="84"/>
      <c r="E215" s="84"/>
      <c r="F215" s="84"/>
      <c r="G215" s="84"/>
      <c r="H215" s="84"/>
      <c r="I215" s="84"/>
      <c r="J215" s="84"/>
      <c r="K215" s="85"/>
      <c r="L215" s="84"/>
      <c r="M215" s="84"/>
      <c r="N215" s="84"/>
      <c r="O215" s="84"/>
      <c r="P215" s="81"/>
      <c r="Q215" s="84"/>
      <c r="R215" s="81"/>
      <c r="S215" s="84"/>
      <c r="T215" s="86"/>
      <c r="U215" s="86"/>
      <c r="V215" s="86"/>
      <c r="W215" s="86"/>
      <c r="X215" s="87"/>
      <c r="Y215" s="46"/>
      <c r="Z215" s="46"/>
      <c r="AA215" s="46"/>
      <c r="AB215" s="88"/>
      <c r="AC215" s="53"/>
      <c r="AD215" s="1"/>
      <c r="AE215" s="34"/>
      <c r="AF215" s="34"/>
      <c r="AG215" s="1"/>
      <c r="AH215" s="1"/>
      <c r="AI215" s="1"/>
      <c r="AJ215" s="1"/>
    </row>
    <row r="216" spans="1:36" ht="13.5" hidden="1" customHeight="1" x14ac:dyDescent="0.3">
      <c r="A216" s="1"/>
      <c r="B216" s="45"/>
      <c r="C216" s="78">
        <v>9</v>
      </c>
      <c r="D216" s="79"/>
      <c r="E216" s="80" t="s">
        <v>56</v>
      </c>
      <c r="F216" s="172"/>
      <c r="G216" s="166"/>
      <c r="H216" s="80" t="s">
        <v>56</v>
      </c>
      <c r="I216" s="81"/>
      <c r="J216" s="80" t="s">
        <v>56</v>
      </c>
      <c r="K216" s="81"/>
      <c r="L216" s="80" t="s">
        <v>56</v>
      </c>
      <c r="M216" s="81"/>
      <c r="N216" s="173" t="s">
        <v>61</v>
      </c>
      <c r="O216" s="166"/>
      <c r="P216" s="81"/>
      <c r="Q216" s="80" t="s">
        <v>61</v>
      </c>
      <c r="R216" s="81"/>
      <c r="S216" s="81" t="s">
        <v>61</v>
      </c>
      <c r="T216" s="81"/>
      <c r="U216" s="81" t="s">
        <v>65</v>
      </c>
      <c r="V216" s="82"/>
      <c r="W216" s="174">
        <f>IF($AF$62,$V$63,D216+F216+I216+K216+M216-P216-R216-T216)</f>
        <v>0</v>
      </c>
      <c r="X216" s="166"/>
      <c r="Y216" s="46"/>
      <c r="Z216" s="46"/>
      <c r="AA216" s="46"/>
      <c r="AB216" s="88"/>
      <c r="AC216" s="53"/>
      <c r="AD216" s="1"/>
      <c r="AE216" s="34"/>
      <c r="AF216" s="34"/>
      <c r="AG216" s="1"/>
      <c r="AH216" s="1"/>
      <c r="AI216" s="1"/>
      <c r="AJ216" s="1"/>
    </row>
    <row r="217" spans="1:36" ht="13.5" hidden="1" customHeight="1" thickBot="1" x14ac:dyDescent="0.35">
      <c r="A217" s="1"/>
      <c r="B217" s="63"/>
      <c r="C217" s="89"/>
      <c r="D217" s="89"/>
      <c r="E217" s="89"/>
      <c r="F217" s="89"/>
      <c r="G217" s="89"/>
      <c r="H217" s="89"/>
      <c r="I217" s="89"/>
      <c r="J217" s="89"/>
      <c r="K217" s="89"/>
      <c r="L217" s="89"/>
      <c r="M217" s="89"/>
      <c r="N217" s="89"/>
      <c r="O217" s="89"/>
      <c r="P217" s="89"/>
      <c r="Q217" s="89"/>
      <c r="R217" s="89"/>
      <c r="S217" s="89"/>
      <c r="T217" s="89"/>
      <c r="U217" s="89"/>
      <c r="V217" s="89"/>
      <c r="W217" s="89"/>
      <c r="X217" s="89"/>
      <c r="Y217" s="90"/>
      <c r="Z217" s="91"/>
      <c r="AA217" s="91"/>
      <c r="AB217" s="92"/>
      <c r="AC217" s="69"/>
      <c r="AD217" s="1"/>
      <c r="AE217" s="34"/>
      <c r="AF217" s="34"/>
      <c r="AG217" s="1"/>
      <c r="AH217" s="1"/>
      <c r="AI217" s="1"/>
      <c r="AJ217" s="1"/>
    </row>
    <row r="218" spans="1:36" ht="13.5" customHeight="1" thickBot="1" x14ac:dyDescent="0.35">
      <c r="A218" s="1"/>
      <c r="B218" s="93" t="s">
        <v>270</v>
      </c>
      <c r="C218" s="94"/>
      <c r="D218" s="94"/>
      <c r="E218" s="94"/>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6"/>
      <c r="AD218" s="1"/>
      <c r="AE218" s="34"/>
      <c r="AF218" s="34"/>
      <c r="AG218" s="1"/>
      <c r="AH218" s="1"/>
      <c r="AI218" s="1"/>
      <c r="AJ218" s="1"/>
    </row>
    <row r="219" spans="1:36" ht="13.5" customHeight="1" x14ac:dyDescent="0.3">
      <c r="A219" s="1"/>
      <c r="B219" s="97"/>
      <c r="C219" s="98"/>
      <c r="D219" s="98" t="s">
        <v>274</v>
      </c>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9"/>
      <c r="AD219" s="1"/>
      <c r="AE219" s="34"/>
      <c r="AF219" s="34"/>
      <c r="AG219" s="1"/>
      <c r="AH219" s="1"/>
      <c r="AI219" s="1"/>
      <c r="AJ219" s="1"/>
    </row>
    <row r="220" spans="1:36" ht="54" customHeight="1" x14ac:dyDescent="0.3">
      <c r="A220" s="1"/>
      <c r="B220" s="100"/>
      <c r="C220" s="57"/>
      <c r="D220" s="171" t="s">
        <v>68</v>
      </c>
      <c r="E220" s="155"/>
      <c r="F220" s="155"/>
      <c r="G220" s="166"/>
      <c r="H220" s="52"/>
      <c r="I220" s="175" t="s">
        <v>271</v>
      </c>
      <c r="J220" s="155"/>
      <c r="K220" s="166"/>
      <c r="L220" s="15"/>
      <c r="M220" s="175" t="s">
        <v>272</v>
      </c>
      <c r="N220" s="155"/>
      <c r="O220" s="155"/>
      <c r="P220" s="155"/>
      <c r="Q220" s="155"/>
      <c r="R220" s="155"/>
      <c r="S220" s="155"/>
      <c r="T220" s="166"/>
      <c r="U220" s="175" t="s">
        <v>273</v>
      </c>
      <c r="V220" s="155"/>
      <c r="W220" s="155"/>
      <c r="X220" s="155"/>
      <c r="Y220" s="155"/>
      <c r="Z220" s="155"/>
      <c r="AA220" s="155"/>
      <c r="AB220" s="155"/>
      <c r="AC220" s="156"/>
      <c r="AD220" s="1"/>
      <c r="AE220" s="34"/>
      <c r="AF220" s="34"/>
      <c r="AG220" s="1"/>
      <c r="AH220" s="1"/>
      <c r="AI220" s="1"/>
      <c r="AJ220" s="1"/>
    </row>
    <row r="221" spans="1:36" ht="13.5" customHeight="1" x14ac:dyDescent="0.3">
      <c r="A221" s="1"/>
      <c r="B221" s="45"/>
      <c r="C221" s="24"/>
      <c r="D221" s="24" t="s">
        <v>72</v>
      </c>
      <c r="E221" s="24"/>
      <c r="F221" s="24"/>
      <c r="G221" s="24"/>
      <c r="H221" s="24"/>
      <c r="I221" s="171" t="s">
        <v>73</v>
      </c>
      <c r="J221" s="155"/>
      <c r="K221" s="166"/>
      <c r="L221" s="24"/>
      <c r="M221" s="24"/>
      <c r="N221" s="171" t="s">
        <v>74</v>
      </c>
      <c r="O221" s="155"/>
      <c r="P221" s="155"/>
      <c r="Q221" s="155"/>
      <c r="R221" s="166"/>
      <c r="S221" s="24"/>
      <c r="T221" s="24"/>
      <c r="U221" s="24"/>
      <c r="V221" s="171" t="s">
        <v>75</v>
      </c>
      <c r="W221" s="155"/>
      <c r="X221" s="155"/>
      <c r="Y221" s="155"/>
      <c r="Z221" s="155"/>
      <c r="AA221" s="155"/>
      <c r="AB221" s="166"/>
      <c r="AC221" s="53"/>
      <c r="AD221" s="1"/>
      <c r="AE221" s="34"/>
      <c r="AF221" s="34"/>
      <c r="AG221" s="1"/>
      <c r="AH221" s="1"/>
      <c r="AI221" s="1"/>
      <c r="AJ221" s="1"/>
    </row>
    <row r="222" spans="1:36" ht="13.5" customHeight="1" x14ac:dyDescent="0.3">
      <c r="A222" s="1"/>
      <c r="B222" s="103"/>
      <c r="C222" s="28">
        <v>1</v>
      </c>
      <c r="D222" s="165">
        <f>IF($D170&gt;0,(94-$W170)/94,0)</f>
        <v>0</v>
      </c>
      <c r="E222" s="155"/>
      <c r="F222" s="166"/>
      <c r="G222" s="28"/>
      <c r="H222" s="28"/>
      <c r="I222" s="165">
        <f>IF($D170&gt;0,(183-$W170)/183,0)</f>
        <v>0</v>
      </c>
      <c r="J222" s="155"/>
      <c r="K222" s="166"/>
      <c r="L222" s="104"/>
      <c r="M222" s="104"/>
      <c r="N222" s="165">
        <f>IF($D170&gt;0,(80-$W170)/80,0)</f>
        <v>0</v>
      </c>
      <c r="O222" s="155"/>
      <c r="P222" s="155"/>
      <c r="Q222" s="155"/>
      <c r="R222" s="166"/>
      <c r="S222" s="104"/>
      <c r="T222" s="104"/>
      <c r="U222" s="104"/>
      <c r="V222" s="165">
        <f>IF($D170&gt;0,(124-$W170)/124,0)</f>
        <v>0</v>
      </c>
      <c r="W222" s="155"/>
      <c r="X222" s="155"/>
      <c r="Y222" s="155"/>
      <c r="Z222" s="155"/>
      <c r="AA222" s="155"/>
      <c r="AB222" s="166"/>
      <c r="AC222" s="105"/>
      <c r="AD222" s="1"/>
      <c r="AE222" s="34"/>
      <c r="AF222" s="34"/>
      <c r="AG222" s="1"/>
      <c r="AH222" s="1"/>
      <c r="AI222" s="1"/>
      <c r="AJ222" s="1"/>
    </row>
    <row r="223" spans="1:36" ht="13.5" customHeight="1" x14ac:dyDescent="0.3">
      <c r="A223" s="1"/>
      <c r="B223" s="45"/>
      <c r="C223" s="28">
        <v>2</v>
      </c>
      <c r="D223" s="165">
        <f>IF($D172&gt;0,(94-$W172)/94,0)</f>
        <v>0</v>
      </c>
      <c r="E223" s="155"/>
      <c r="F223" s="166"/>
      <c r="G223" s="28"/>
      <c r="H223" s="28"/>
      <c r="I223" s="165">
        <f>IF(D172&gt;0,(183-W172)/183,0)</f>
        <v>0</v>
      </c>
      <c r="J223" s="155"/>
      <c r="K223" s="166"/>
      <c r="L223" s="104"/>
      <c r="M223" s="104"/>
      <c r="N223" s="165">
        <f>IF($D172&gt;0,(80-$W172)/80,0)</f>
        <v>0</v>
      </c>
      <c r="O223" s="155"/>
      <c r="P223" s="155"/>
      <c r="Q223" s="155"/>
      <c r="R223" s="166"/>
      <c r="S223" s="104"/>
      <c r="T223" s="104"/>
      <c r="U223" s="104"/>
      <c r="V223" s="165">
        <f>IF($D172&gt;0,(124-$W172)/124,0)</f>
        <v>0</v>
      </c>
      <c r="W223" s="155"/>
      <c r="X223" s="155"/>
      <c r="Y223" s="155"/>
      <c r="Z223" s="155"/>
      <c r="AA223" s="155"/>
      <c r="AB223" s="166"/>
      <c r="AC223" s="53"/>
      <c r="AD223" s="1"/>
      <c r="AE223" s="34"/>
      <c r="AF223" s="34"/>
      <c r="AG223" s="1"/>
      <c r="AH223" s="1"/>
      <c r="AI223" s="1"/>
      <c r="AJ223" s="1"/>
    </row>
    <row r="224" spans="1:36" ht="13.5" customHeight="1" x14ac:dyDescent="0.3">
      <c r="A224" s="1"/>
      <c r="B224" s="45"/>
      <c r="C224" s="28">
        <v>3</v>
      </c>
      <c r="D224" s="165">
        <f>IF($D174&gt;0,(94-$W174)/94,0)</f>
        <v>0</v>
      </c>
      <c r="E224" s="155"/>
      <c r="F224" s="166"/>
      <c r="G224" s="28"/>
      <c r="H224" s="28"/>
      <c r="I224" s="165">
        <f>IF(D174&gt;0,(183-W174)/183,0)</f>
        <v>0</v>
      </c>
      <c r="J224" s="155"/>
      <c r="K224" s="166"/>
      <c r="L224" s="104"/>
      <c r="M224" s="104"/>
      <c r="N224" s="165">
        <f>IF($D174&gt;0,(80-$W174)/80,0)</f>
        <v>0</v>
      </c>
      <c r="O224" s="155"/>
      <c r="P224" s="155"/>
      <c r="Q224" s="155"/>
      <c r="R224" s="166"/>
      <c r="S224" s="104"/>
      <c r="T224" s="104"/>
      <c r="U224" s="104"/>
      <c r="V224" s="165">
        <f>IF($D174&gt;0,(124-$W174)/124,0)</f>
        <v>0</v>
      </c>
      <c r="W224" s="155"/>
      <c r="X224" s="155"/>
      <c r="Y224" s="155"/>
      <c r="Z224" s="155"/>
      <c r="AA224" s="155"/>
      <c r="AB224" s="166"/>
      <c r="AC224" s="53"/>
      <c r="AD224" s="1"/>
      <c r="AE224" s="34"/>
      <c r="AF224" s="34"/>
      <c r="AG224" s="1"/>
      <c r="AH224" s="1"/>
      <c r="AI224" s="1"/>
      <c r="AJ224" s="1"/>
    </row>
    <row r="225" spans="1:36" ht="13.5" customHeight="1" x14ac:dyDescent="0.3">
      <c r="A225" s="1"/>
      <c r="B225" s="45"/>
      <c r="C225" s="28">
        <v>4</v>
      </c>
      <c r="D225" s="165">
        <f>IF($D176&gt;0,(94-$W176)/94,0)</f>
        <v>0</v>
      </c>
      <c r="E225" s="155"/>
      <c r="F225" s="166"/>
      <c r="G225" s="28"/>
      <c r="H225" s="28"/>
      <c r="I225" s="165">
        <f>IF(D176&gt;0,(183-W176)/183,0)</f>
        <v>0</v>
      </c>
      <c r="J225" s="155"/>
      <c r="K225" s="166"/>
      <c r="L225" s="104"/>
      <c r="M225" s="104"/>
      <c r="N225" s="165">
        <f>IF($D176&gt;0,(80-$W176)/80,0)</f>
        <v>0</v>
      </c>
      <c r="O225" s="155"/>
      <c r="P225" s="155"/>
      <c r="Q225" s="155"/>
      <c r="R225" s="166"/>
      <c r="S225" s="104"/>
      <c r="T225" s="104"/>
      <c r="U225" s="104"/>
      <c r="V225" s="165">
        <f>IF($D176&gt;0,(124-$W176)/124,0)</f>
        <v>0</v>
      </c>
      <c r="W225" s="155"/>
      <c r="X225" s="155"/>
      <c r="Y225" s="155"/>
      <c r="Z225" s="155"/>
      <c r="AA225" s="155"/>
      <c r="AB225" s="166"/>
      <c r="AC225" s="53"/>
      <c r="AD225" s="1"/>
      <c r="AE225" s="34"/>
      <c r="AF225" s="34"/>
      <c r="AG225" s="1"/>
      <c r="AH225" s="1"/>
      <c r="AI225" s="1"/>
      <c r="AJ225" s="1"/>
    </row>
    <row r="226" spans="1:36" ht="13.5" customHeight="1" x14ac:dyDescent="0.3">
      <c r="A226" s="1"/>
      <c r="B226" s="45"/>
      <c r="C226" s="28">
        <v>5</v>
      </c>
      <c r="D226" s="165">
        <f>IF($D178&gt;0,(94-$W178)/94,0)</f>
        <v>0</v>
      </c>
      <c r="E226" s="155"/>
      <c r="F226" s="166"/>
      <c r="G226" s="28"/>
      <c r="H226" s="28"/>
      <c r="I226" s="165">
        <f>IF(D178&gt;0,(183-W178)/183,0)</f>
        <v>0</v>
      </c>
      <c r="J226" s="155"/>
      <c r="K226" s="166"/>
      <c r="L226" s="104"/>
      <c r="M226" s="104"/>
      <c r="N226" s="165">
        <f>IF($D178&gt;0,(80-$W178)/80,0)</f>
        <v>0</v>
      </c>
      <c r="O226" s="155"/>
      <c r="P226" s="155"/>
      <c r="Q226" s="155"/>
      <c r="R226" s="166"/>
      <c r="S226" s="104"/>
      <c r="T226" s="104"/>
      <c r="U226" s="104"/>
      <c r="V226" s="165">
        <f>IF($D178&gt;0,(124-$W178)/124,0)</f>
        <v>0</v>
      </c>
      <c r="W226" s="155"/>
      <c r="X226" s="155"/>
      <c r="Y226" s="155"/>
      <c r="Z226" s="155"/>
      <c r="AA226" s="155"/>
      <c r="AB226" s="166"/>
      <c r="AC226" s="53"/>
      <c r="AD226" s="1"/>
      <c r="AE226" s="34"/>
      <c r="AF226" s="34"/>
      <c r="AG226" s="1"/>
      <c r="AH226" s="1"/>
      <c r="AI226" s="1"/>
      <c r="AJ226" s="1"/>
    </row>
    <row r="227" spans="1:36" ht="13.5" customHeight="1" x14ac:dyDescent="0.3">
      <c r="A227" s="1"/>
      <c r="B227" s="45"/>
      <c r="C227" s="28">
        <v>6</v>
      </c>
      <c r="D227" s="165">
        <f>IF($D180&gt;0,(94-$W180)/94,0)</f>
        <v>0</v>
      </c>
      <c r="E227" s="155"/>
      <c r="F227" s="166"/>
      <c r="G227" s="28"/>
      <c r="H227" s="28"/>
      <c r="I227" s="165">
        <f>IF(D180&gt;0,(183-W180)/183,0)</f>
        <v>0</v>
      </c>
      <c r="J227" s="155"/>
      <c r="K227" s="166"/>
      <c r="L227" s="104"/>
      <c r="M227" s="104"/>
      <c r="N227" s="165">
        <f>IF($D180&gt;0,(80-$W180)/80,0)</f>
        <v>0</v>
      </c>
      <c r="O227" s="155"/>
      <c r="P227" s="155"/>
      <c r="Q227" s="155"/>
      <c r="R227" s="166"/>
      <c r="S227" s="104"/>
      <c r="T227" s="104"/>
      <c r="U227" s="104"/>
      <c r="V227" s="165">
        <f>IF($D180&gt;0,(124-$W180)/124,0)</f>
        <v>0</v>
      </c>
      <c r="W227" s="155"/>
      <c r="X227" s="155"/>
      <c r="Y227" s="155"/>
      <c r="Z227" s="155"/>
      <c r="AA227" s="155"/>
      <c r="AB227" s="166"/>
      <c r="AC227" s="53"/>
      <c r="AD227" s="1"/>
      <c r="AE227" s="34"/>
      <c r="AF227" s="34"/>
      <c r="AG227" s="1"/>
      <c r="AH227" s="1"/>
      <c r="AI227" s="1"/>
      <c r="AJ227" s="1"/>
    </row>
    <row r="228" spans="1:36" ht="13.5" customHeight="1" x14ac:dyDescent="0.3">
      <c r="A228" s="1"/>
      <c r="B228" s="45"/>
      <c r="C228" s="28">
        <v>7</v>
      </c>
      <c r="D228" s="165">
        <f>IF($D182&gt;0,(94-$W182)/94,0)</f>
        <v>0</v>
      </c>
      <c r="E228" s="155"/>
      <c r="F228" s="166"/>
      <c r="G228" s="28"/>
      <c r="H228" s="28"/>
      <c r="I228" s="165">
        <f>IF(D182&gt;0,(183-W182)/183,0)</f>
        <v>0</v>
      </c>
      <c r="J228" s="155"/>
      <c r="K228" s="166"/>
      <c r="L228" s="104"/>
      <c r="M228" s="104"/>
      <c r="N228" s="165">
        <f>IF($D182&gt;0,(80-$W182)/80,0)</f>
        <v>0</v>
      </c>
      <c r="O228" s="155"/>
      <c r="P228" s="155"/>
      <c r="Q228" s="155"/>
      <c r="R228" s="166"/>
      <c r="S228" s="104"/>
      <c r="T228" s="104"/>
      <c r="U228" s="104"/>
      <c r="V228" s="165">
        <f>IF($D182&gt;0,(124-$W182)/124,0)</f>
        <v>0</v>
      </c>
      <c r="W228" s="155"/>
      <c r="X228" s="155"/>
      <c r="Y228" s="155"/>
      <c r="Z228" s="155"/>
      <c r="AA228" s="155"/>
      <c r="AB228" s="166"/>
      <c r="AC228" s="53"/>
      <c r="AD228" s="1"/>
      <c r="AE228" s="34"/>
      <c r="AF228" s="34"/>
      <c r="AG228" s="1"/>
      <c r="AH228" s="1"/>
      <c r="AI228" s="1"/>
      <c r="AJ228" s="1"/>
    </row>
    <row r="229" spans="1:36" ht="13.5" customHeight="1" x14ac:dyDescent="0.3">
      <c r="A229" s="1"/>
      <c r="B229" s="45"/>
      <c r="C229" s="28">
        <v>8</v>
      </c>
      <c r="D229" s="165">
        <f>IF($D184&gt;0,(94-$W184)/94,0)</f>
        <v>0</v>
      </c>
      <c r="E229" s="155"/>
      <c r="F229" s="166"/>
      <c r="G229" s="28"/>
      <c r="H229" s="28"/>
      <c r="I229" s="165">
        <f>IF(D184&gt;0,(183-W184)/183,0)</f>
        <v>0</v>
      </c>
      <c r="J229" s="155"/>
      <c r="K229" s="166"/>
      <c r="L229" s="104"/>
      <c r="M229" s="104"/>
      <c r="N229" s="165">
        <f>IF($D184&gt;0,(80-$W184)/80,0)</f>
        <v>0</v>
      </c>
      <c r="O229" s="155"/>
      <c r="P229" s="155"/>
      <c r="Q229" s="155"/>
      <c r="R229" s="166"/>
      <c r="S229" s="104"/>
      <c r="T229" s="104"/>
      <c r="U229" s="104"/>
      <c r="V229" s="165">
        <f>IF($D184&gt;0,(124-$W184)/124,0)</f>
        <v>0</v>
      </c>
      <c r="W229" s="155"/>
      <c r="X229" s="155"/>
      <c r="Y229" s="155"/>
      <c r="Z229" s="155"/>
      <c r="AA229" s="155"/>
      <c r="AB229" s="166"/>
      <c r="AC229" s="53"/>
      <c r="AD229" s="1"/>
      <c r="AE229" s="34"/>
      <c r="AF229" s="34"/>
      <c r="AG229" s="1"/>
      <c r="AH229" s="1"/>
      <c r="AI229" s="1"/>
      <c r="AJ229" s="1"/>
    </row>
    <row r="230" spans="1:36" ht="13.5" customHeight="1" x14ac:dyDescent="0.3">
      <c r="A230" s="1"/>
      <c r="B230" s="45"/>
      <c r="C230" s="28">
        <v>9</v>
      </c>
      <c r="D230" s="165">
        <f>IF($D186&gt;0,(94-$W186)/94,0)</f>
        <v>0</v>
      </c>
      <c r="E230" s="155"/>
      <c r="F230" s="166"/>
      <c r="G230" s="28"/>
      <c r="H230" s="28"/>
      <c r="I230" s="165">
        <f>IF(D186&gt;0,(183-W186)/183,0)</f>
        <v>0</v>
      </c>
      <c r="J230" s="155"/>
      <c r="K230" s="166"/>
      <c r="L230" s="104"/>
      <c r="M230" s="104"/>
      <c r="N230" s="165">
        <f>IF($D186&gt;0,(80-$W186)/80,0)</f>
        <v>0</v>
      </c>
      <c r="O230" s="155"/>
      <c r="P230" s="155"/>
      <c r="Q230" s="155"/>
      <c r="R230" s="166"/>
      <c r="S230" s="104"/>
      <c r="T230" s="104"/>
      <c r="U230" s="104"/>
      <c r="V230" s="165">
        <f>IF($D186&gt;0,(124-$W186)/124,0)</f>
        <v>0</v>
      </c>
      <c r="W230" s="155"/>
      <c r="X230" s="155"/>
      <c r="Y230" s="155"/>
      <c r="Z230" s="155"/>
      <c r="AA230" s="155"/>
      <c r="AB230" s="166"/>
      <c r="AC230" s="53"/>
      <c r="AD230" s="1"/>
      <c r="AE230" s="34"/>
      <c r="AF230" s="34"/>
      <c r="AG230" s="1"/>
      <c r="AH230" s="1"/>
      <c r="AI230" s="1"/>
      <c r="AJ230" s="1"/>
    </row>
    <row r="231" spans="1:36" ht="13.5" customHeight="1" x14ac:dyDescent="0.3">
      <c r="A231" s="1"/>
      <c r="B231" s="45"/>
      <c r="C231" s="28"/>
      <c r="D231" s="108"/>
      <c r="E231" s="108"/>
      <c r="F231" s="108"/>
      <c r="G231" s="108"/>
      <c r="H231" s="24"/>
      <c r="I231" s="24"/>
      <c r="J231" s="24"/>
      <c r="K231" s="24"/>
      <c r="L231" s="24"/>
      <c r="M231" s="24"/>
      <c r="N231" s="24"/>
      <c r="O231" s="24"/>
      <c r="P231" s="58"/>
      <c r="Q231" s="108"/>
      <c r="R231" s="108"/>
      <c r="S231" s="108"/>
      <c r="T231" s="24"/>
      <c r="U231" s="24"/>
      <c r="V231" s="24"/>
      <c r="W231" s="24"/>
      <c r="X231" s="24"/>
      <c r="Y231" s="24"/>
      <c r="Z231" s="24"/>
      <c r="AA231" s="24"/>
      <c r="AB231" s="24"/>
      <c r="AC231" s="53"/>
      <c r="AD231" s="1"/>
      <c r="AE231" s="34"/>
      <c r="AF231" s="148" t="s">
        <v>35</v>
      </c>
      <c r="AG231" s="148" t="s">
        <v>39</v>
      </c>
      <c r="AH231" s="148" t="s">
        <v>40</v>
      </c>
      <c r="AI231" s="1"/>
      <c r="AJ231" s="1"/>
    </row>
    <row r="232" spans="1:36" ht="13.5" customHeight="1" x14ac:dyDescent="0.3">
      <c r="A232" s="1"/>
      <c r="B232" s="45"/>
      <c r="C232" s="24"/>
      <c r="D232" s="157" t="s">
        <v>275</v>
      </c>
      <c r="E232" s="155"/>
      <c r="F232" s="155"/>
      <c r="G232" s="155"/>
      <c r="H232" s="155"/>
      <c r="I232" s="155"/>
      <c r="J232" s="155"/>
      <c r="K232" s="155"/>
      <c r="L232" s="155"/>
      <c r="M232" s="155"/>
      <c r="N232" s="155"/>
      <c r="O232" s="155"/>
      <c r="P232" s="155"/>
      <c r="Q232" s="155"/>
      <c r="R232" s="155"/>
      <c r="S232" s="155"/>
      <c r="T232" s="166"/>
      <c r="U232" s="15"/>
      <c r="V232" s="167">
        <v>44077</v>
      </c>
      <c r="W232" s="168"/>
      <c r="X232" s="168"/>
      <c r="Y232" s="169"/>
      <c r="Z232" s="24"/>
      <c r="AA232" s="24"/>
      <c r="AB232" s="24"/>
      <c r="AC232" s="53"/>
      <c r="AD232" s="1"/>
      <c r="AE232" s="34"/>
      <c r="AF232" s="145"/>
      <c r="AG232" s="145"/>
      <c r="AH232" s="145"/>
      <c r="AI232" s="1"/>
      <c r="AJ232" s="1"/>
    </row>
    <row r="233" spans="1:36" ht="13.5" customHeight="1" x14ac:dyDescent="0.3">
      <c r="A233" s="1"/>
      <c r="B233" s="45"/>
      <c r="C233" s="24"/>
      <c r="D233" s="16"/>
      <c r="E233" s="16"/>
      <c r="F233" s="16"/>
      <c r="G233" s="16"/>
      <c r="H233" s="16"/>
      <c r="I233" s="16"/>
      <c r="J233" s="16"/>
      <c r="K233" s="16"/>
      <c r="L233" s="16"/>
      <c r="M233" s="16"/>
      <c r="N233" s="16"/>
      <c r="O233" s="16"/>
      <c r="P233" s="16"/>
      <c r="Q233" s="16"/>
      <c r="R233" s="16"/>
      <c r="S233" s="16"/>
      <c r="T233" s="16"/>
      <c r="U233" s="15"/>
      <c r="V233" s="109"/>
      <c r="W233" s="109"/>
      <c r="X233" s="109"/>
      <c r="Y233" s="109"/>
      <c r="Z233" s="24"/>
      <c r="AA233" s="24"/>
      <c r="AB233" s="24"/>
      <c r="AC233" s="53"/>
      <c r="AD233" s="1"/>
      <c r="AE233" s="34"/>
      <c r="AF233" s="145"/>
      <c r="AG233" s="145"/>
      <c r="AH233" s="145"/>
      <c r="AI233" s="1"/>
      <c r="AJ233" s="1"/>
    </row>
    <row r="234" spans="1:36" ht="25.8" customHeight="1" x14ac:dyDescent="0.3">
      <c r="A234" s="1"/>
      <c r="B234" s="45"/>
      <c r="C234" s="24"/>
      <c r="D234" s="164" t="s">
        <v>278</v>
      </c>
      <c r="E234" s="155"/>
      <c r="F234" s="155"/>
      <c r="G234" s="155"/>
      <c r="H234" s="155"/>
      <c r="I234" s="155"/>
      <c r="J234" s="155"/>
      <c r="K234" s="155"/>
      <c r="L234" s="155"/>
      <c r="M234" s="155"/>
      <c r="N234" s="155"/>
      <c r="O234" s="155"/>
      <c r="P234" s="155"/>
      <c r="Q234" s="155"/>
      <c r="R234" s="155"/>
      <c r="S234" s="155"/>
      <c r="T234" s="166"/>
      <c r="U234" s="15"/>
      <c r="V234" s="15"/>
      <c r="W234" s="28" t="s">
        <v>255</v>
      </c>
      <c r="X234" s="24"/>
      <c r="Y234" s="24"/>
      <c r="Z234" s="24" t="s">
        <v>276</v>
      </c>
      <c r="AA234" s="24"/>
      <c r="AB234" s="24"/>
      <c r="AC234" s="53"/>
      <c r="AD234" s="1"/>
      <c r="AE234" s="34"/>
      <c r="AF234" s="145" t="b">
        <v>0</v>
      </c>
      <c r="AG234" s="145" t="b">
        <v>1</v>
      </c>
      <c r="AH234" s="145" t="b">
        <f>IF(AND(AF234,AG234),TRUE,FALSE)</f>
        <v>0</v>
      </c>
      <c r="AI234" s="1"/>
      <c r="AJ234" s="1"/>
    </row>
    <row r="235" spans="1:36" ht="13.5" customHeight="1" x14ac:dyDescent="0.3">
      <c r="A235" s="1"/>
      <c r="B235" s="45"/>
      <c r="C235" s="24"/>
      <c r="D235" s="157" t="s">
        <v>279</v>
      </c>
      <c r="E235" s="155"/>
      <c r="F235" s="155"/>
      <c r="G235" s="155"/>
      <c r="H235" s="155"/>
      <c r="I235" s="155"/>
      <c r="J235" s="155"/>
      <c r="K235" s="155"/>
      <c r="L235" s="155"/>
      <c r="M235" s="155"/>
      <c r="N235" s="155"/>
      <c r="O235" s="155"/>
      <c r="P235" s="155"/>
      <c r="Q235" s="166"/>
      <c r="R235" s="16"/>
      <c r="S235" s="16"/>
      <c r="T235" s="170"/>
      <c r="U235" s="155"/>
      <c r="V235" s="155"/>
      <c r="W235" s="155"/>
      <c r="X235" s="155"/>
      <c r="Y235" s="155"/>
      <c r="Z235" s="155"/>
      <c r="AA235" s="155"/>
      <c r="AB235" s="166"/>
      <c r="AC235" s="53"/>
      <c r="AD235" s="1"/>
      <c r="AE235" s="34"/>
      <c r="AF235" s="34"/>
      <c r="AG235" s="1"/>
      <c r="AH235" s="1"/>
      <c r="AI235" s="1"/>
      <c r="AJ235" s="1"/>
    </row>
    <row r="236" spans="1:36" ht="13.5" customHeight="1" x14ac:dyDescent="0.3">
      <c r="A236" s="1"/>
      <c r="B236" s="45"/>
      <c r="C236" s="24"/>
      <c r="D236" s="16"/>
      <c r="E236" s="16"/>
      <c r="F236" s="16"/>
      <c r="G236" s="16"/>
      <c r="H236" s="16"/>
      <c r="I236" s="16"/>
      <c r="J236" s="16"/>
      <c r="K236" s="16"/>
      <c r="L236" s="16"/>
      <c r="M236" s="16"/>
      <c r="N236" s="16"/>
      <c r="O236" s="16"/>
      <c r="P236" s="16"/>
      <c r="Q236" s="16"/>
      <c r="R236" s="16"/>
      <c r="S236" s="16"/>
      <c r="T236" s="16"/>
      <c r="U236" s="15"/>
      <c r="V236" s="15"/>
      <c r="W236" s="15"/>
      <c r="X236" s="15"/>
      <c r="Y236" s="15"/>
      <c r="Z236" s="15"/>
      <c r="AA236" s="24"/>
      <c r="AB236" s="24"/>
      <c r="AC236" s="53"/>
      <c r="AD236" s="1"/>
      <c r="AE236" s="34"/>
      <c r="AF236" s="34"/>
      <c r="AG236" s="1"/>
      <c r="AH236" s="1"/>
      <c r="AI236" s="1"/>
      <c r="AJ236" s="1"/>
    </row>
    <row r="237" spans="1:36" ht="41.4" customHeight="1" thickBot="1" x14ac:dyDescent="0.35">
      <c r="A237" s="1"/>
      <c r="B237" s="110"/>
      <c r="C237" s="111"/>
      <c r="D237" s="161" t="str">
        <f>IF(AG153,"Déclaration invalide sans un numéro d'identification de certificat 2BS ci-dessus", "Cette déclaration est valide sans signature. En délivrant cette PoS, l'émetteur garantie que toutes les informations de cette déclaration de durabilité sont correctes, conformément aux exigences de 2BS et de la RED" &amp; " et que le bioliquide ou biocombustible n'a pas déjà fait l'objet d'une comptabilisation pour satisfaire une obligation de quota national.")</f>
        <v>Cette déclaration est valide sans signature. En délivrant cette PoS, l'émetteur garantie que toutes les informations de cette déclaration de durabilité sont correctes, conformément aux exigences de 2BS et de la RED et que le bioliquide ou biocombustible n'a pas déjà fait l'objet d'une comptabilisation pour satisfaire une obligation de quota national.</v>
      </c>
      <c r="E237" s="162"/>
      <c r="F237" s="162"/>
      <c r="G237" s="162"/>
      <c r="H237" s="162"/>
      <c r="I237" s="162"/>
      <c r="J237" s="162"/>
      <c r="K237" s="162"/>
      <c r="L237" s="162"/>
      <c r="M237" s="162"/>
      <c r="N237" s="162"/>
      <c r="O237" s="162"/>
      <c r="P237" s="162"/>
      <c r="Q237" s="162"/>
      <c r="R237" s="162"/>
      <c r="S237" s="162"/>
      <c r="T237" s="162"/>
      <c r="U237" s="162"/>
      <c r="V237" s="162"/>
      <c r="W237" s="162"/>
      <c r="X237" s="163"/>
      <c r="Y237" s="112"/>
      <c r="Z237" s="112"/>
      <c r="AA237" s="112"/>
      <c r="AB237" s="112"/>
      <c r="AC237" s="113"/>
      <c r="AD237" s="1"/>
      <c r="AE237" s="34"/>
      <c r="AF237" s="34"/>
      <c r="AG237" s="1"/>
      <c r="AH237" s="1"/>
      <c r="AI237" s="1"/>
      <c r="AJ237" s="1"/>
    </row>
    <row r="238" spans="1:3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34"/>
      <c r="AF238" s="34"/>
      <c r="AG238" s="1"/>
      <c r="AH238" s="1"/>
      <c r="AI238" s="1"/>
      <c r="AJ238" s="1"/>
    </row>
    <row r="239" spans="1:36" ht="13.5" customHeight="1"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34"/>
      <c r="AF239" s="34"/>
      <c r="AG239" s="1"/>
      <c r="AH239" s="1"/>
      <c r="AI239" s="1"/>
      <c r="AJ239" s="1"/>
    </row>
    <row r="240" spans="1:36" ht="13.5" customHeight="1" thickBot="1" x14ac:dyDescent="0.35">
      <c r="A240" s="1"/>
      <c r="B240" s="93" t="s">
        <v>79</v>
      </c>
      <c r="C240" s="94"/>
      <c r="D240" s="94"/>
      <c r="E240" s="94"/>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6"/>
      <c r="AD240" s="1"/>
      <c r="AE240" s="34"/>
      <c r="AF240" s="34"/>
      <c r="AG240" s="1"/>
      <c r="AH240" s="1"/>
      <c r="AI240" s="1"/>
      <c r="AJ240" s="1"/>
    </row>
    <row r="241" spans="1:36" ht="13.5" customHeight="1" x14ac:dyDescent="0.3">
      <c r="A241" s="1"/>
      <c r="B241" s="114"/>
      <c r="C241" s="115"/>
      <c r="D241" s="115"/>
      <c r="E241" s="115"/>
      <c r="F241" s="115"/>
      <c r="G241" s="115"/>
      <c r="H241" s="115"/>
      <c r="I241" s="115"/>
      <c r="J241" s="115"/>
      <c r="K241" s="115"/>
      <c r="L241" s="115"/>
      <c r="M241" s="115"/>
      <c r="N241" s="115"/>
      <c r="O241" s="115"/>
      <c r="P241" s="115"/>
      <c r="Q241" s="115"/>
      <c r="R241" s="115"/>
      <c r="S241" s="115"/>
      <c r="T241" s="116"/>
      <c r="U241" s="116"/>
      <c r="V241" s="116"/>
      <c r="W241" s="117"/>
      <c r="X241" s="117"/>
      <c r="Y241" s="117"/>
      <c r="Z241" s="117"/>
      <c r="AA241" s="117"/>
      <c r="AB241" s="117"/>
      <c r="AC241" s="118"/>
      <c r="AD241" s="1"/>
      <c r="AE241" s="34"/>
      <c r="AF241" s="34"/>
      <c r="AG241" s="1"/>
      <c r="AH241" s="1"/>
      <c r="AI241" s="1"/>
      <c r="AJ241" s="1"/>
    </row>
    <row r="242" spans="1:36" ht="13.5" customHeight="1" x14ac:dyDescent="0.3">
      <c r="A242" s="1"/>
      <c r="B242" s="119"/>
      <c r="C242" s="48"/>
      <c r="D242" s="16" t="s">
        <v>55</v>
      </c>
      <c r="E242" s="16"/>
      <c r="F242" s="154" t="s">
        <v>280</v>
      </c>
      <c r="G242" s="155"/>
      <c r="H242" s="155"/>
      <c r="I242" s="155"/>
      <c r="J242" s="155"/>
      <c r="K242" s="155"/>
      <c r="L242" s="155"/>
      <c r="M242" s="155"/>
      <c r="N242" s="155"/>
      <c r="O242" s="155"/>
      <c r="P242" s="155"/>
      <c r="Q242" s="155"/>
      <c r="R242" s="155"/>
      <c r="S242" s="155"/>
      <c r="T242" s="155"/>
      <c r="U242" s="155"/>
      <c r="V242" s="155"/>
      <c r="W242" s="155"/>
      <c r="X242" s="155"/>
      <c r="Y242" s="155"/>
      <c r="Z242" s="155"/>
      <c r="AA242" s="155"/>
      <c r="AB242" s="155"/>
      <c r="AC242" s="156"/>
      <c r="AD242" s="1"/>
      <c r="AE242" s="34"/>
      <c r="AF242" s="34"/>
      <c r="AG242" s="1"/>
      <c r="AH242" s="1"/>
      <c r="AI242" s="1"/>
      <c r="AJ242" s="1"/>
    </row>
    <row r="243" spans="1:36" ht="6" customHeight="1" x14ac:dyDescent="0.3">
      <c r="A243" s="1"/>
      <c r="B243" s="119"/>
      <c r="C243" s="48"/>
      <c r="D243" s="28"/>
      <c r="E243" s="28"/>
      <c r="F243" s="48"/>
      <c r="G243" s="28"/>
      <c r="H243" s="28"/>
      <c r="I243" s="28"/>
      <c r="J243" s="28"/>
      <c r="K243" s="28"/>
      <c r="L243" s="28"/>
      <c r="M243" s="28"/>
      <c r="N243" s="28"/>
      <c r="O243" s="28"/>
      <c r="P243" s="28"/>
      <c r="Q243" s="28"/>
      <c r="R243" s="28"/>
      <c r="S243" s="28"/>
      <c r="T243" s="28"/>
      <c r="U243" s="28"/>
      <c r="V243" s="120"/>
      <c r="W243" s="120"/>
      <c r="X243" s="120"/>
      <c r="Y243" s="120"/>
      <c r="Z243" s="120"/>
      <c r="AA243" s="120"/>
      <c r="AB243" s="120"/>
      <c r="AC243" s="121"/>
      <c r="AD243" s="1"/>
      <c r="AE243" s="34"/>
      <c r="AF243" s="34"/>
      <c r="AG243" s="1"/>
      <c r="AH243" s="1"/>
      <c r="AI243" s="1"/>
      <c r="AJ243" s="1"/>
    </row>
    <row r="244" spans="1:36" ht="25.8" customHeight="1" x14ac:dyDescent="0.3">
      <c r="A244" s="1"/>
      <c r="B244" s="119"/>
      <c r="C244" s="28" t="s">
        <v>56</v>
      </c>
      <c r="D244" s="16" t="s">
        <v>57</v>
      </c>
      <c r="E244" s="16"/>
      <c r="F244" s="164" t="s">
        <v>281</v>
      </c>
      <c r="G244" s="155"/>
      <c r="H244" s="155"/>
      <c r="I244" s="155"/>
      <c r="J244" s="155"/>
      <c r="K244" s="155"/>
      <c r="L244" s="155"/>
      <c r="M244" s="155"/>
      <c r="N244" s="155"/>
      <c r="O244" s="155"/>
      <c r="P244" s="155"/>
      <c r="Q244" s="155"/>
      <c r="R244" s="155"/>
      <c r="S244" s="155"/>
      <c r="T244" s="155"/>
      <c r="U244" s="155"/>
      <c r="V244" s="155"/>
      <c r="W244" s="155"/>
      <c r="X244" s="155"/>
      <c r="Y244" s="155"/>
      <c r="Z244" s="155"/>
      <c r="AA244" s="155"/>
      <c r="AB244" s="155"/>
      <c r="AC244" s="156"/>
      <c r="AD244" s="1"/>
      <c r="AE244" s="34"/>
      <c r="AF244" s="34"/>
      <c r="AG244" s="1"/>
      <c r="AH244" s="1"/>
      <c r="AI244" s="1"/>
      <c r="AJ244" s="1"/>
    </row>
    <row r="245" spans="1:36" ht="6.6" customHeight="1" x14ac:dyDescent="0.3">
      <c r="A245" s="1"/>
      <c r="B245" s="119"/>
      <c r="C245" s="28"/>
      <c r="D245" s="28"/>
      <c r="E245" s="28"/>
      <c r="F245" s="48"/>
      <c r="G245" s="28"/>
      <c r="H245" s="28"/>
      <c r="I245" s="28"/>
      <c r="J245" s="28"/>
      <c r="K245" s="28"/>
      <c r="L245" s="28"/>
      <c r="M245" s="28"/>
      <c r="N245" s="28"/>
      <c r="O245" s="28"/>
      <c r="P245" s="28"/>
      <c r="Q245" s="28"/>
      <c r="R245" s="28"/>
      <c r="S245" s="28"/>
      <c r="T245" s="28"/>
      <c r="U245" s="28"/>
      <c r="V245" s="120"/>
      <c r="W245" s="120"/>
      <c r="X245" s="120"/>
      <c r="Y245" s="120"/>
      <c r="Z245" s="120"/>
      <c r="AA245" s="120"/>
      <c r="AB245" s="120"/>
      <c r="AC245" s="121"/>
      <c r="AD245" s="1"/>
      <c r="AE245" s="34"/>
      <c r="AF245" s="34"/>
      <c r="AG245" s="1"/>
      <c r="AH245" s="1"/>
      <c r="AI245" s="1"/>
      <c r="AJ245" s="1"/>
    </row>
    <row r="246" spans="1:36" ht="13.5" customHeight="1" x14ac:dyDescent="0.3">
      <c r="A246" s="1"/>
      <c r="B246" s="119"/>
      <c r="C246" s="28" t="s">
        <v>56</v>
      </c>
      <c r="D246" s="16" t="s">
        <v>58</v>
      </c>
      <c r="E246" s="16"/>
      <c r="F246" s="154" t="s">
        <v>282</v>
      </c>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6"/>
      <c r="AD246" s="1"/>
      <c r="AE246" s="34"/>
      <c r="AF246" s="34"/>
      <c r="AG246" s="1"/>
      <c r="AH246" s="1"/>
      <c r="AI246" s="1"/>
      <c r="AJ246" s="1"/>
    </row>
    <row r="247" spans="1:36" ht="4.8" customHeight="1" x14ac:dyDescent="0.3">
      <c r="A247" s="1"/>
      <c r="B247" s="119"/>
      <c r="C247" s="28"/>
      <c r="D247" s="28"/>
      <c r="E247" s="28"/>
      <c r="F247" s="48"/>
      <c r="G247" s="28"/>
      <c r="H247" s="28"/>
      <c r="I247" s="28"/>
      <c r="J247" s="28"/>
      <c r="K247" s="28"/>
      <c r="L247" s="28"/>
      <c r="M247" s="28"/>
      <c r="N247" s="28"/>
      <c r="O247" s="28"/>
      <c r="P247" s="28"/>
      <c r="Q247" s="28"/>
      <c r="R247" s="28"/>
      <c r="S247" s="28"/>
      <c r="T247" s="28"/>
      <c r="U247" s="28"/>
      <c r="V247" s="120"/>
      <c r="W247" s="120"/>
      <c r="X247" s="120"/>
      <c r="Y247" s="120"/>
      <c r="Z247" s="120"/>
      <c r="AA247" s="120"/>
      <c r="AB247" s="120"/>
      <c r="AC247" s="121"/>
      <c r="AD247" s="1"/>
      <c r="AE247" s="34"/>
      <c r="AF247" s="34"/>
      <c r="AG247" s="1"/>
      <c r="AH247" s="1"/>
      <c r="AI247" s="1"/>
      <c r="AJ247" s="1"/>
    </row>
    <row r="248" spans="1:36" ht="25.8" customHeight="1" x14ac:dyDescent="0.3">
      <c r="A248" s="1"/>
      <c r="B248" s="122"/>
      <c r="C248" s="48" t="s">
        <v>56</v>
      </c>
      <c r="D248" s="123" t="s">
        <v>59</v>
      </c>
      <c r="E248" s="123"/>
      <c r="F248" s="164" t="s">
        <v>283</v>
      </c>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155"/>
      <c r="AC248" s="156"/>
      <c r="AD248" s="1"/>
      <c r="AE248" s="34"/>
      <c r="AF248" s="34"/>
      <c r="AG248" s="1"/>
      <c r="AH248" s="1"/>
      <c r="AI248" s="1"/>
      <c r="AJ248" s="1"/>
    </row>
    <row r="249" spans="1:36" ht="13.5" customHeight="1" x14ac:dyDescent="0.3">
      <c r="A249" s="1"/>
      <c r="B249" s="119"/>
      <c r="C249" s="28" t="s">
        <v>56</v>
      </c>
      <c r="D249" s="16" t="s">
        <v>289</v>
      </c>
      <c r="E249" s="16"/>
      <c r="F249" s="154" t="s">
        <v>284</v>
      </c>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6"/>
      <c r="AD249" s="1"/>
      <c r="AE249" s="34"/>
      <c r="AF249" s="34"/>
      <c r="AG249" s="1"/>
      <c r="AH249" s="1"/>
      <c r="AI249" s="1"/>
      <c r="AJ249" s="1"/>
    </row>
    <row r="250" spans="1:36" ht="3.6" customHeight="1" x14ac:dyDescent="0.3">
      <c r="A250" s="1"/>
      <c r="B250" s="119"/>
      <c r="C250" s="28"/>
      <c r="D250" s="28"/>
      <c r="E250" s="28"/>
      <c r="F250" s="48"/>
      <c r="G250" s="28"/>
      <c r="H250" s="28"/>
      <c r="I250" s="28"/>
      <c r="J250" s="28"/>
      <c r="K250" s="28"/>
      <c r="L250" s="28"/>
      <c r="M250" s="28"/>
      <c r="N250" s="28"/>
      <c r="O250" s="28"/>
      <c r="P250" s="28"/>
      <c r="Q250" s="28"/>
      <c r="R250" s="28"/>
      <c r="S250" s="28"/>
      <c r="T250" s="28"/>
      <c r="U250" s="28"/>
      <c r="V250" s="120"/>
      <c r="W250" s="120"/>
      <c r="X250" s="120"/>
      <c r="Y250" s="120"/>
      <c r="Z250" s="120"/>
      <c r="AA250" s="120"/>
      <c r="AB250" s="120"/>
      <c r="AC250" s="121"/>
      <c r="AD250" s="1"/>
      <c r="AE250" s="34"/>
      <c r="AF250" s="34"/>
      <c r="AG250" s="1"/>
      <c r="AH250" s="1"/>
      <c r="AI250" s="1"/>
      <c r="AJ250" s="1"/>
    </row>
    <row r="251" spans="1:36" ht="27.6" customHeight="1" x14ac:dyDescent="0.3">
      <c r="A251" s="1"/>
      <c r="B251" s="119"/>
      <c r="C251" s="28" t="s">
        <v>61</v>
      </c>
      <c r="D251" s="16" t="s">
        <v>62</v>
      </c>
      <c r="E251" s="16"/>
      <c r="F251" s="164" t="s">
        <v>285</v>
      </c>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6"/>
      <c r="AD251" s="1"/>
      <c r="AE251" s="34"/>
      <c r="AF251" s="34"/>
      <c r="AG251" s="1"/>
      <c r="AH251" s="1"/>
      <c r="AI251" s="1"/>
      <c r="AJ251" s="1"/>
    </row>
    <row r="252" spans="1:36" ht="1.8" customHeight="1" x14ac:dyDescent="0.3">
      <c r="A252" s="1"/>
      <c r="B252" s="119"/>
      <c r="C252" s="28"/>
      <c r="D252" s="28"/>
      <c r="E252" s="28"/>
      <c r="F252" s="48"/>
      <c r="G252" s="28"/>
      <c r="H252" s="28"/>
      <c r="I252" s="28"/>
      <c r="J252" s="28"/>
      <c r="K252" s="28"/>
      <c r="L252" s="28"/>
      <c r="M252" s="28"/>
      <c r="N252" s="28"/>
      <c r="O252" s="28"/>
      <c r="P252" s="28"/>
      <c r="Q252" s="28"/>
      <c r="R252" s="28"/>
      <c r="S252" s="28"/>
      <c r="T252" s="28"/>
      <c r="U252" s="28"/>
      <c r="V252" s="120"/>
      <c r="W252" s="120"/>
      <c r="X252" s="120"/>
      <c r="Y252" s="120"/>
      <c r="Z252" s="120"/>
      <c r="AA252" s="120"/>
      <c r="AB252" s="120"/>
      <c r="AC252" s="121"/>
      <c r="AD252" s="1"/>
      <c r="AE252" s="34"/>
      <c r="AF252" s="34"/>
      <c r="AG252" s="1"/>
      <c r="AH252" s="1"/>
      <c r="AI252" s="1"/>
      <c r="AJ252" s="1"/>
    </row>
    <row r="253" spans="1:36" ht="13.5" customHeight="1" x14ac:dyDescent="0.3">
      <c r="A253" s="1"/>
      <c r="B253" s="119"/>
      <c r="C253" s="28" t="s">
        <v>61</v>
      </c>
      <c r="D253" s="16" t="s">
        <v>63</v>
      </c>
      <c r="E253" s="16"/>
      <c r="F253" s="154" t="s">
        <v>286</v>
      </c>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6"/>
      <c r="AD253" s="1"/>
      <c r="AE253" s="34"/>
      <c r="AF253" s="34"/>
      <c r="AG253" s="1"/>
      <c r="AH253" s="1"/>
      <c r="AI253" s="1"/>
      <c r="AJ253" s="1"/>
    </row>
    <row r="254" spans="1:36" ht="13.5" customHeight="1" x14ac:dyDescent="0.3">
      <c r="A254" s="1"/>
      <c r="B254" s="119"/>
      <c r="C254" s="28"/>
      <c r="D254" s="28"/>
      <c r="E254" s="28"/>
      <c r="F254" s="48"/>
      <c r="G254" s="28"/>
      <c r="H254" s="28"/>
      <c r="I254" s="28"/>
      <c r="J254" s="28"/>
      <c r="K254" s="28"/>
      <c r="L254" s="28"/>
      <c r="M254" s="28"/>
      <c r="N254" s="28"/>
      <c r="O254" s="28"/>
      <c r="P254" s="28"/>
      <c r="Q254" s="28"/>
      <c r="R254" s="28"/>
      <c r="S254" s="28"/>
      <c r="T254" s="28"/>
      <c r="U254" s="28"/>
      <c r="V254" s="120"/>
      <c r="W254" s="120"/>
      <c r="X254" s="120"/>
      <c r="Y254" s="120"/>
      <c r="Z254" s="120"/>
      <c r="AA254" s="120"/>
      <c r="AB254" s="120"/>
      <c r="AC254" s="121"/>
      <c r="AD254" s="1"/>
      <c r="AE254" s="34"/>
      <c r="AF254" s="34"/>
      <c r="AG254" s="1"/>
      <c r="AH254" s="1"/>
      <c r="AI254" s="1"/>
      <c r="AJ254" s="1"/>
    </row>
    <row r="255" spans="1:36" ht="13.5" customHeight="1" x14ac:dyDescent="0.3">
      <c r="A255" s="1"/>
      <c r="B255" s="119"/>
      <c r="C255" s="28" t="s">
        <v>61</v>
      </c>
      <c r="D255" s="28" t="s">
        <v>64</v>
      </c>
      <c r="E255" s="28"/>
      <c r="F255" s="154" t="s">
        <v>287</v>
      </c>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6"/>
      <c r="AD255" s="1"/>
      <c r="AE255" s="34"/>
      <c r="AF255" s="34"/>
      <c r="AG255" s="1"/>
      <c r="AH255" s="1"/>
      <c r="AI255" s="1"/>
      <c r="AJ255" s="1"/>
    </row>
    <row r="256" spans="1:36" ht="13.5" customHeight="1" x14ac:dyDescent="0.3">
      <c r="A256" s="1"/>
      <c r="B256" s="119"/>
      <c r="C256" s="28"/>
      <c r="D256" s="28"/>
      <c r="E256" s="28"/>
      <c r="F256" s="48"/>
      <c r="G256" s="28"/>
      <c r="H256" s="28"/>
      <c r="I256" s="28"/>
      <c r="J256" s="28"/>
      <c r="K256" s="28"/>
      <c r="L256" s="28"/>
      <c r="M256" s="28"/>
      <c r="N256" s="28"/>
      <c r="O256" s="28"/>
      <c r="P256" s="28"/>
      <c r="Q256" s="28"/>
      <c r="R256" s="28"/>
      <c r="S256" s="28"/>
      <c r="T256" s="28"/>
      <c r="U256" s="28"/>
      <c r="V256" s="120"/>
      <c r="W256" s="120"/>
      <c r="X256" s="120"/>
      <c r="Y256" s="120"/>
      <c r="Z256" s="120"/>
      <c r="AA256" s="120"/>
      <c r="AB256" s="120"/>
      <c r="AC256" s="121"/>
      <c r="AD256" s="1"/>
      <c r="AE256" s="34"/>
      <c r="AF256" s="34"/>
      <c r="AG256" s="1"/>
      <c r="AH256" s="1"/>
      <c r="AI256" s="1"/>
      <c r="AJ256" s="1"/>
    </row>
    <row r="257" spans="1:36" ht="13.5" customHeight="1" x14ac:dyDescent="0.3">
      <c r="A257" s="1"/>
      <c r="B257" s="119"/>
      <c r="C257" s="28" t="s">
        <v>65</v>
      </c>
      <c r="D257" s="28" t="s">
        <v>89</v>
      </c>
      <c r="E257" s="28"/>
      <c r="F257" s="154" t="s">
        <v>288</v>
      </c>
      <c r="G257" s="155"/>
      <c r="H257" s="155"/>
      <c r="I257" s="155"/>
      <c r="J257" s="155"/>
      <c r="K257" s="155"/>
      <c r="L257" s="155"/>
      <c r="M257" s="155"/>
      <c r="N257" s="155"/>
      <c r="O257" s="155"/>
      <c r="P257" s="155"/>
      <c r="Q257" s="155"/>
      <c r="R257" s="155"/>
      <c r="S257" s="155"/>
      <c r="T257" s="155"/>
      <c r="U257" s="155"/>
      <c r="V257" s="155"/>
      <c r="W257" s="155"/>
      <c r="X257" s="155"/>
      <c r="Y257" s="155"/>
      <c r="Z257" s="155"/>
      <c r="AA257" s="155"/>
      <c r="AB257" s="155"/>
      <c r="AC257" s="156"/>
      <c r="AD257" s="1"/>
      <c r="AE257" s="34"/>
      <c r="AF257" s="34"/>
      <c r="AG257" s="1"/>
      <c r="AH257" s="1"/>
      <c r="AI257" s="1"/>
      <c r="AJ257" s="1"/>
    </row>
    <row r="258" spans="1:36" ht="7.2" customHeight="1" x14ac:dyDescent="0.3">
      <c r="A258" s="1"/>
      <c r="B258" s="119"/>
      <c r="C258" s="48"/>
      <c r="D258" s="28"/>
      <c r="E258" s="28"/>
      <c r="F258" s="28"/>
      <c r="G258" s="28"/>
      <c r="H258" s="28"/>
      <c r="I258" s="28"/>
      <c r="J258" s="28"/>
      <c r="K258" s="28"/>
      <c r="L258" s="28"/>
      <c r="M258" s="28"/>
      <c r="N258" s="28"/>
      <c r="O258" s="28"/>
      <c r="P258" s="28"/>
      <c r="Q258" s="28"/>
      <c r="R258" s="28"/>
      <c r="S258" s="28"/>
      <c r="T258" s="28"/>
      <c r="U258" s="28"/>
      <c r="V258" s="28"/>
      <c r="W258" s="120"/>
      <c r="X258" s="120"/>
      <c r="Y258" s="120"/>
      <c r="Z258" s="120"/>
      <c r="AA258" s="120"/>
      <c r="AB258" s="120"/>
      <c r="AC258" s="121"/>
      <c r="AD258" s="1"/>
      <c r="AE258" s="34"/>
      <c r="AF258" s="34"/>
      <c r="AG258" s="1"/>
      <c r="AH258" s="1"/>
      <c r="AI258" s="1"/>
      <c r="AJ258" s="1"/>
    </row>
    <row r="259" spans="1:36" ht="38.4" customHeight="1" x14ac:dyDescent="0.3">
      <c r="A259" s="1"/>
      <c r="B259" s="119"/>
      <c r="C259" s="48"/>
      <c r="D259" s="157" t="s">
        <v>257</v>
      </c>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6"/>
      <c r="AD259" s="1"/>
      <c r="AE259" s="34"/>
      <c r="AF259" s="34"/>
      <c r="AG259" s="1"/>
      <c r="AH259" s="1"/>
      <c r="AI259" s="1"/>
      <c r="AJ259" s="1"/>
    </row>
    <row r="260" spans="1:36" ht="13.5" customHeight="1" x14ac:dyDescent="0.3">
      <c r="A260" s="1"/>
      <c r="B260" s="119"/>
      <c r="C260" s="48"/>
      <c r="D260" s="157" t="s">
        <v>258</v>
      </c>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6"/>
      <c r="AD260" s="1"/>
      <c r="AE260" s="34"/>
      <c r="AF260" s="34"/>
      <c r="AG260" s="1"/>
      <c r="AH260" s="1"/>
      <c r="AI260" s="1"/>
      <c r="AJ260" s="1"/>
    </row>
    <row r="261" spans="1:36" ht="56.4" customHeight="1" x14ac:dyDescent="0.3">
      <c r="A261" s="1"/>
      <c r="B261" s="119"/>
      <c r="C261" s="48"/>
      <c r="D261" s="157" t="s">
        <v>259</v>
      </c>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6"/>
      <c r="AD261" s="1"/>
      <c r="AE261" s="34"/>
      <c r="AF261" s="34"/>
      <c r="AG261" s="1"/>
      <c r="AH261" s="1"/>
      <c r="AI261" s="1"/>
      <c r="AJ261" s="1"/>
    </row>
    <row r="262" spans="1:36" ht="63" customHeight="1" x14ac:dyDescent="0.3">
      <c r="A262" s="1"/>
      <c r="B262" s="119"/>
      <c r="C262" s="48"/>
      <c r="D262" s="157" t="s">
        <v>260</v>
      </c>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6"/>
      <c r="AD262" s="1"/>
      <c r="AE262" s="34"/>
      <c r="AF262" s="34"/>
      <c r="AG262" s="1"/>
      <c r="AH262" s="1"/>
      <c r="AI262" s="1"/>
      <c r="AJ262" s="1"/>
    </row>
    <row r="263" spans="1:36" ht="25.8" customHeight="1" x14ac:dyDescent="0.3">
      <c r="A263" s="1"/>
      <c r="B263" s="119"/>
      <c r="C263" s="48"/>
      <c r="D263" s="157" t="s">
        <v>290</v>
      </c>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66"/>
      <c r="AC263" s="125"/>
      <c r="AD263" s="1"/>
      <c r="AE263" s="34"/>
      <c r="AF263" s="34"/>
      <c r="AG263" s="1"/>
      <c r="AH263" s="1"/>
      <c r="AI263" s="1"/>
      <c r="AJ263" s="1"/>
    </row>
    <row r="264" spans="1:36" ht="66" customHeight="1" x14ac:dyDescent="0.3">
      <c r="A264" s="1"/>
      <c r="B264" s="119"/>
      <c r="C264" s="48"/>
      <c r="D264" s="157" t="s">
        <v>291</v>
      </c>
      <c r="E264" s="155"/>
      <c r="F264" s="155"/>
      <c r="G264" s="155"/>
      <c r="H264" s="155"/>
      <c r="I264" s="155"/>
      <c r="J264" s="155"/>
      <c r="K264" s="155"/>
      <c r="L264" s="155"/>
      <c r="M264" s="155"/>
      <c r="N264" s="155"/>
      <c r="O264" s="155"/>
      <c r="P264" s="155"/>
      <c r="Q264" s="155"/>
      <c r="R264" s="155"/>
      <c r="S264" s="155"/>
      <c r="T264" s="155"/>
      <c r="U264" s="155"/>
      <c r="V264" s="155"/>
      <c r="W264" s="155"/>
      <c r="X264" s="155"/>
      <c r="Y264" s="155"/>
      <c r="Z264" s="155"/>
      <c r="AA264" s="155"/>
      <c r="AB264" s="155"/>
      <c r="AC264" s="156"/>
      <c r="AD264" s="1"/>
      <c r="AE264" s="34"/>
      <c r="AF264" s="34"/>
      <c r="AG264" s="1"/>
      <c r="AH264" s="1"/>
      <c r="AI264" s="1"/>
      <c r="AJ264" s="1"/>
    </row>
    <row r="265" spans="1:36" ht="48" customHeight="1" x14ac:dyDescent="0.3">
      <c r="A265" s="1"/>
      <c r="B265" s="119"/>
      <c r="C265" s="48"/>
      <c r="D265" s="157" t="s">
        <v>292</v>
      </c>
      <c r="E265" s="155"/>
      <c r="F265" s="155"/>
      <c r="G265" s="155"/>
      <c r="H265" s="155"/>
      <c r="I265" s="155"/>
      <c r="J265" s="155"/>
      <c r="K265" s="155"/>
      <c r="L265" s="155"/>
      <c r="M265" s="155"/>
      <c r="N265" s="155"/>
      <c r="O265" s="155"/>
      <c r="P265" s="155"/>
      <c r="Q265" s="155"/>
      <c r="R265" s="155"/>
      <c r="S265" s="155"/>
      <c r="T265" s="155"/>
      <c r="U265" s="155"/>
      <c r="V265" s="155"/>
      <c r="W265" s="155"/>
      <c r="X265" s="155"/>
      <c r="Y265" s="155"/>
      <c r="Z265" s="155"/>
      <c r="AA265" s="155"/>
      <c r="AB265" s="155"/>
      <c r="AC265" s="207"/>
      <c r="AD265" s="1"/>
      <c r="AE265" s="34"/>
      <c r="AF265" s="34"/>
      <c r="AG265" s="1"/>
      <c r="AH265" s="1"/>
      <c r="AI265" s="1"/>
      <c r="AJ265" s="1"/>
    </row>
    <row r="266" spans="1:36" ht="13.5" customHeight="1" thickBot="1" x14ac:dyDescent="0.35">
      <c r="A266" s="1"/>
      <c r="B266" s="127"/>
      <c r="C266" s="128"/>
      <c r="D266" s="208"/>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10"/>
      <c r="AD266" s="1"/>
      <c r="AE266" s="34"/>
      <c r="AF266" s="34"/>
      <c r="AG266" s="1"/>
      <c r="AH266" s="1"/>
      <c r="AI266" s="1"/>
      <c r="AJ266" s="1"/>
    </row>
    <row r="267" spans="1:3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34"/>
      <c r="AF267" s="34"/>
      <c r="AG267" s="1"/>
      <c r="AH267" s="1"/>
      <c r="AI267" s="1"/>
      <c r="AJ267" s="1"/>
    </row>
    <row r="268" spans="1:3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34"/>
      <c r="AF268" s="34"/>
      <c r="AG268" s="1"/>
      <c r="AH268" s="1"/>
      <c r="AI268" s="1"/>
      <c r="AJ268" s="1"/>
    </row>
    <row r="269" spans="1:3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34"/>
      <c r="AF269" s="34"/>
      <c r="AG269" s="1"/>
      <c r="AH269" s="1"/>
      <c r="AI269" s="1"/>
      <c r="AJ269" s="1"/>
    </row>
    <row r="270" spans="1:3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34"/>
      <c r="AF270" s="34"/>
      <c r="AG270" s="1"/>
      <c r="AH270" s="1"/>
      <c r="AI270" s="1"/>
      <c r="AJ270" s="1"/>
    </row>
    <row r="271" spans="1:3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34"/>
      <c r="AF271" s="34"/>
      <c r="AG271" s="1"/>
      <c r="AH271" s="1"/>
      <c r="AI271" s="1"/>
      <c r="AJ271" s="1"/>
    </row>
    <row r="272" spans="1:3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34"/>
      <c r="AF272" s="34"/>
      <c r="AG272" s="1"/>
      <c r="AH272" s="1"/>
      <c r="AI272" s="1"/>
      <c r="AJ272" s="1"/>
    </row>
    <row r="273" spans="1:3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34"/>
      <c r="AF273" s="34"/>
      <c r="AG273" s="1"/>
      <c r="AH273" s="1"/>
      <c r="AI273" s="1"/>
      <c r="AJ273" s="1"/>
    </row>
    <row r="274" spans="1:3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34"/>
      <c r="AF274" s="34"/>
      <c r="AG274" s="1"/>
      <c r="AH274" s="1"/>
      <c r="AI274" s="1"/>
      <c r="AJ274" s="1"/>
    </row>
    <row r="275" spans="1:3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34"/>
      <c r="AF275" s="34"/>
      <c r="AG275" s="1"/>
      <c r="AH275" s="1"/>
      <c r="AI275" s="1"/>
      <c r="AJ275" s="1"/>
    </row>
    <row r="276" spans="1:3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34"/>
      <c r="AF276" s="34"/>
      <c r="AG276" s="1"/>
      <c r="AH276" s="1"/>
      <c r="AI276" s="1"/>
      <c r="AJ276" s="1"/>
    </row>
    <row r="277" spans="1:3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34"/>
      <c r="AF277" s="34"/>
      <c r="AG277" s="1"/>
      <c r="AH277" s="1"/>
      <c r="AI277" s="1"/>
      <c r="AJ277" s="1"/>
    </row>
    <row r="278" spans="1:3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34"/>
      <c r="AF278" s="34"/>
      <c r="AG278" s="1"/>
      <c r="AH278" s="1"/>
      <c r="AI278" s="1"/>
      <c r="AJ278" s="1"/>
    </row>
    <row r="279" spans="1:3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34"/>
      <c r="AF279" s="34"/>
      <c r="AG279" s="1"/>
      <c r="AH279" s="1"/>
      <c r="AI279" s="1"/>
      <c r="AJ279" s="1"/>
    </row>
    <row r="280" spans="1:3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34"/>
      <c r="AF280" s="34"/>
      <c r="AG280" s="1"/>
      <c r="AH280" s="1"/>
      <c r="AI280" s="1"/>
      <c r="AJ280" s="1"/>
    </row>
    <row r="281" spans="1:3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34"/>
      <c r="AF281" s="34"/>
      <c r="AG281" s="1"/>
      <c r="AH281" s="1"/>
      <c r="AI281" s="1"/>
      <c r="AJ281" s="1"/>
    </row>
    <row r="282" spans="1:3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34"/>
      <c r="AF282" s="34"/>
      <c r="AG282" s="1"/>
      <c r="AH282" s="1"/>
      <c r="AI282" s="1"/>
      <c r="AJ282" s="1"/>
    </row>
    <row r="283" spans="1:3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34"/>
      <c r="AF283" s="34"/>
      <c r="AG283" s="1"/>
      <c r="AH283" s="1"/>
      <c r="AI283" s="1"/>
      <c r="AJ283" s="1"/>
    </row>
    <row r="284" spans="1:3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34"/>
      <c r="AF284" s="34"/>
      <c r="AG284" s="1"/>
      <c r="AH284" s="1"/>
      <c r="AI284" s="1"/>
      <c r="AJ284" s="1"/>
    </row>
    <row r="285" spans="1:3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34"/>
      <c r="AF285" s="34"/>
      <c r="AG285" s="1"/>
      <c r="AH285" s="1"/>
      <c r="AI285" s="1"/>
      <c r="AJ285" s="1"/>
    </row>
    <row r="286" spans="1:3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34"/>
      <c r="AF286" s="34"/>
      <c r="AG286" s="1"/>
      <c r="AH286" s="1"/>
      <c r="AI286" s="1"/>
      <c r="AJ286" s="1"/>
    </row>
    <row r="287" spans="1:3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34"/>
      <c r="AF287" s="34"/>
      <c r="AG287" s="1"/>
      <c r="AH287" s="1"/>
      <c r="AI287" s="1"/>
      <c r="AJ287" s="1"/>
    </row>
    <row r="288" spans="1:3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34"/>
      <c r="AF288" s="34"/>
      <c r="AG288" s="1"/>
      <c r="AH288" s="1"/>
      <c r="AI288" s="1"/>
      <c r="AJ288" s="1"/>
    </row>
    <row r="289" spans="1:3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34"/>
      <c r="AF289" s="34"/>
      <c r="AG289" s="1"/>
      <c r="AH289" s="1"/>
      <c r="AI289" s="1"/>
      <c r="AJ289" s="1"/>
    </row>
    <row r="290" spans="1:3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34"/>
      <c r="AF290" s="34"/>
      <c r="AG290" s="1"/>
      <c r="AH290" s="1"/>
      <c r="AI290" s="1"/>
      <c r="AJ290" s="1"/>
    </row>
    <row r="291" spans="1:3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34"/>
      <c r="AF291" s="34"/>
      <c r="AG291" s="1"/>
      <c r="AH291" s="1"/>
      <c r="AI291" s="1"/>
      <c r="AJ291" s="1"/>
    </row>
    <row r="292" spans="1:3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34"/>
      <c r="AF292" s="34"/>
      <c r="AG292" s="1"/>
      <c r="AH292" s="1"/>
      <c r="AI292" s="1"/>
      <c r="AJ292" s="1"/>
    </row>
    <row r="293" spans="1:3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34"/>
      <c r="AF293" s="34"/>
      <c r="AG293" s="1"/>
      <c r="AH293" s="1"/>
      <c r="AI293" s="1"/>
      <c r="AJ293" s="1"/>
    </row>
    <row r="294" spans="1:3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34"/>
      <c r="AF294" s="34"/>
      <c r="AG294" s="1"/>
      <c r="AH294" s="1"/>
      <c r="AI294" s="1"/>
      <c r="AJ294" s="1"/>
    </row>
    <row r="295" spans="1:3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34"/>
      <c r="AF295" s="34"/>
      <c r="AG295" s="1"/>
      <c r="AH295" s="1"/>
      <c r="AI295" s="1"/>
      <c r="AJ295" s="1"/>
    </row>
    <row r="296" spans="1:3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34"/>
      <c r="AF296" s="34"/>
      <c r="AG296" s="1"/>
      <c r="AH296" s="1"/>
      <c r="AI296" s="1"/>
      <c r="AJ296" s="1"/>
    </row>
    <row r="297" spans="1:3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34"/>
      <c r="AF297" s="34"/>
      <c r="AG297" s="1"/>
      <c r="AH297" s="1"/>
      <c r="AI297" s="1"/>
      <c r="AJ297" s="1"/>
    </row>
    <row r="298" spans="1:3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34"/>
      <c r="AF298" s="34"/>
      <c r="AG298" s="1"/>
      <c r="AH298" s="1"/>
      <c r="AI298" s="1"/>
      <c r="AJ298" s="1"/>
    </row>
    <row r="299" spans="1:3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34"/>
      <c r="AF299" s="34"/>
      <c r="AG299" s="1"/>
      <c r="AH299" s="1"/>
      <c r="AI299" s="1"/>
      <c r="AJ299" s="1"/>
    </row>
    <row r="300" spans="1:3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34"/>
      <c r="AF300" s="34"/>
      <c r="AG300" s="1"/>
      <c r="AH300" s="1"/>
      <c r="AI300" s="1"/>
      <c r="AJ300" s="1"/>
    </row>
    <row r="301" spans="1:3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34"/>
      <c r="AF301" s="34"/>
      <c r="AG301" s="1"/>
      <c r="AH301" s="1"/>
      <c r="AI301" s="1"/>
      <c r="AJ301" s="1"/>
    </row>
    <row r="302" spans="1:3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34"/>
      <c r="AF302" s="34"/>
      <c r="AG302" s="1"/>
      <c r="AH302" s="1"/>
      <c r="AI302" s="1"/>
      <c r="AJ302" s="1"/>
    </row>
    <row r="303" spans="1:3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34"/>
      <c r="AF303" s="34"/>
      <c r="AG303" s="1"/>
      <c r="AH303" s="1"/>
      <c r="AI303" s="1"/>
      <c r="AJ303" s="1"/>
    </row>
    <row r="304" spans="1:3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34"/>
      <c r="AF304" s="34"/>
      <c r="AG304" s="1"/>
      <c r="AH304" s="1"/>
      <c r="AI304" s="1"/>
      <c r="AJ304" s="1"/>
    </row>
    <row r="305" spans="1:3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34"/>
      <c r="AF305" s="34"/>
      <c r="AG305" s="1"/>
      <c r="AH305" s="1"/>
      <c r="AI305" s="1"/>
      <c r="AJ305" s="1"/>
    </row>
    <row r="306" spans="1:3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34"/>
      <c r="AF306" s="34"/>
      <c r="AG306" s="1"/>
      <c r="AH306" s="1"/>
      <c r="AI306" s="1"/>
      <c r="AJ306" s="1"/>
    </row>
    <row r="307" spans="1:3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34"/>
      <c r="AF307" s="34"/>
      <c r="AG307" s="1"/>
      <c r="AH307" s="1"/>
      <c r="AI307" s="1"/>
      <c r="AJ307" s="1"/>
    </row>
    <row r="308" spans="1:3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34"/>
      <c r="AF308" s="34"/>
      <c r="AG308" s="1"/>
      <c r="AH308" s="1"/>
      <c r="AI308" s="1"/>
      <c r="AJ308" s="1"/>
    </row>
    <row r="309" spans="1:3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34"/>
      <c r="AF309" s="34"/>
      <c r="AG309" s="1"/>
      <c r="AH309" s="1"/>
      <c r="AI309" s="1"/>
      <c r="AJ309" s="1"/>
    </row>
    <row r="310" spans="1:3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34"/>
      <c r="AF310" s="34"/>
      <c r="AG310" s="1"/>
      <c r="AH310" s="1"/>
      <c r="AI310" s="1"/>
      <c r="AJ310" s="1"/>
    </row>
    <row r="311" spans="1:3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34"/>
      <c r="AF311" s="34"/>
      <c r="AG311" s="1"/>
      <c r="AH311" s="1"/>
      <c r="AI311" s="1"/>
      <c r="AJ311" s="1"/>
    </row>
    <row r="312" spans="1:3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34"/>
      <c r="AF312" s="34"/>
      <c r="AG312" s="1"/>
      <c r="AH312" s="1"/>
      <c r="AI312" s="1"/>
      <c r="AJ312" s="1"/>
    </row>
    <row r="313" spans="1:3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34"/>
      <c r="AF313" s="34"/>
      <c r="AG313" s="1"/>
      <c r="AH313" s="1"/>
      <c r="AI313" s="1"/>
      <c r="AJ313" s="1"/>
    </row>
    <row r="314" spans="1:3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34"/>
      <c r="AF314" s="34"/>
      <c r="AG314" s="1"/>
      <c r="AH314" s="1"/>
      <c r="AI314" s="1"/>
      <c r="AJ314" s="1"/>
    </row>
    <row r="315" spans="1:3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34"/>
      <c r="AF315" s="34"/>
      <c r="AG315" s="1"/>
      <c r="AH315" s="1"/>
      <c r="AI315" s="1"/>
      <c r="AJ315" s="1"/>
    </row>
    <row r="316" spans="1:3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34"/>
      <c r="AF316" s="34"/>
      <c r="AG316" s="1"/>
      <c r="AH316" s="1"/>
      <c r="AI316" s="1"/>
      <c r="AJ316" s="1"/>
    </row>
    <row r="317" spans="1:3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34"/>
      <c r="AF317" s="34"/>
      <c r="AG317" s="1"/>
      <c r="AH317" s="1"/>
      <c r="AI317" s="1"/>
      <c r="AJ317" s="1"/>
    </row>
    <row r="318" spans="1:3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34"/>
      <c r="AF318" s="34"/>
      <c r="AG318" s="1"/>
      <c r="AH318" s="1"/>
      <c r="AI318" s="1"/>
      <c r="AJ318" s="1"/>
    </row>
    <row r="319" spans="1:3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34"/>
      <c r="AF319" s="34"/>
      <c r="AG319" s="1"/>
      <c r="AH319" s="1"/>
      <c r="AI319" s="1"/>
      <c r="AJ319" s="1"/>
    </row>
    <row r="320" spans="1:3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34"/>
      <c r="AF320" s="34"/>
      <c r="AG320" s="1"/>
      <c r="AH320" s="1"/>
      <c r="AI320" s="1"/>
      <c r="AJ320" s="1"/>
    </row>
    <row r="321" spans="1:3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34"/>
      <c r="AF321" s="34"/>
      <c r="AG321" s="1"/>
      <c r="AH321" s="1"/>
      <c r="AI321" s="1"/>
      <c r="AJ321" s="1"/>
    </row>
    <row r="322" spans="1:3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34"/>
      <c r="AF322" s="34"/>
      <c r="AG322" s="1"/>
      <c r="AH322" s="1"/>
      <c r="AI322" s="1"/>
      <c r="AJ322" s="1"/>
    </row>
    <row r="323" spans="1:3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34"/>
      <c r="AF323" s="34"/>
      <c r="AG323" s="1"/>
      <c r="AH323" s="1"/>
      <c r="AI323" s="1"/>
      <c r="AJ323" s="1"/>
    </row>
    <row r="324" spans="1:3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34"/>
      <c r="AF324" s="34"/>
      <c r="AG324" s="1"/>
      <c r="AH324" s="1"/>
      <c r="AI324" s="1"/>
      <c r="AJ324" s="1"/>
    </row>
    <row r="325" spans="1:3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34"/>
      <c r="AF325" s="34"/>
      <c r="AG325" s="1"/>
      <c r="AH325" s="1"/>
      <c r="AI325" s="1"/>
      <c r="AJ325" s="1"/>
    </row>
    <row r="326" spans="1:3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34"/>
      <c r="AF326" s="34"/>
      <c r="AG326" s="1"/>
      <c r="AH326" s="1"/>
      <c r="AI326" s="1"/>
      <c r="AJ326" s="1"/>
    </row>
    <row r="327" spans="1:3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34"/>
      <c r="AF327" s="34"/>
      <c r="AG327" s="1"/>
      <c r="AH327" s="1"/>
      <c r="AI327" s="1"/>
      <c r="AJ327" s="1"/>
    </row>
    <row r="328" spans="1:3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34"/>
      <c r="AF328" s="34"/>
      <c r="AG328" s="1"/>
      <c r="AH328" s="1"/>
      <c r="AI328" s="1"/>
      <c r="AJ328" s="1"/>
    </row>
    <row r="329" spans="1:3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34"/>
      <c r="AF329" s="34"/>
      <c r="AG329" s="1"/>
      <c r="AH329" s="1"/>
      <c r="AI329" s="1"/>
      <c r="AJ329" s="1"/>
    </row>
    <row r="330" spans="1:3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34"/>
      <c r="AF330" s="34"/>
      <c r="AG330" s="1"/>
      <c r="AH330" s="1"/>
      <c r="AI330" s="1"/>
      <c r="AJ330" s="1"/>
    </row>
    <row r="331" spans="1:3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34"/>
      <c r="AF331" s="34"/>
      <c r="AG331" s="1"/>
      <c r="AH331" s="1"/>
      <c r="AI331" s="1"/>
      <c r="AJ331" s="1"/>
    </row>
    <row r="332" spans="1:3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34"/>
      <c r="AF332" s="34"/>
      <c r="AG332" s="1"/>
      <c r="AH332" s="1"/>
      <c r="AI332" s="1"/>
      <c r="AJ332" s="1"/>
    </row>
    <row r="333" spans="1:3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34"/>
      <c r="AF333" s="34"/>
      <c r="AG333" s="1"/>
      <c r="AH333" s="1"/>
      <c r="AI333" s="1"/>
      <c r="AJ333" s="1"/>
    </row>
    <row r="334" spans="1:3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34"/>
      <c r="AF334" s="34"/>
      <c r="AG334" s="1"/>
      <c r="AH334" s="1"/>
      <c r="AI334" s="1"/>
      <c r="AJ334" s="1"/>
    </row>
    <row r="335" spans="1:3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34"/>
      <c r="AF335" s="34"/>
      <c r="AG335" s="1"/>
      <c r="AH335" s="1"/>
      <c r="AI335" s="1"/>
      <c r="AJ335" s="1"/>
    </row>
    <row r="336" spans="1:3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34"/>
      <c r="AF336" s="34"/>
      <c r="AG336" s="1"/>
      <c r="AH336" s="1"/>
      <c r="AI336" s="1"/>
      <c r="AJ336" s="1"/>
    </row>
    <row r="337" spans="1:3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34"/>
      <c r="AF337" s="34"/>
      <c r="AG337" s="1"/>
      <c r="AH337" s="1"/>
      <c r="AI337" s="1"/>
      <c r="AJ337" s="1"/>
    </row>
    <row r="338" spans="1:3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34"/>
      <c r="AF338" s="34"/>
      <c r="AG338" s="1"/>
      <c r="AH338" s="1"/>
      <c r="AI338" s="1"/>
      <c r="AJ338" s="1"/>
    </row>
    <row r="339" spans="1:3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34"/>
      <c r="AF339" s="34"/>
      <c r="AG339" s="1"/>
      <c r="AH339" s="1"/>
      <c r="AI339" s="1"/>
      <c r="AJ339" s="1"/>
    </row>
    <row r="340" spans="1:3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34"/>
      <c r="AF340" s="34"/>
      <c r="AG340" s="1"/>
      <c r="AH340" s="1"/>
      <c r="AI340" s="1"/>
      <c r="AJ340" s="1"/>
    </row>
    <row r="341" spans="1:3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34"/>
      <c r="AF341" s="34"/>
      <c r="AG341" s="1"/>
      <c r="AH341" s="1"/>
      <c r="AI341" s="1"/>
      <c r="AJ341" s="1"/>
    </row>
    <row r="342" spans="1:3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34"/>
      <c r="AF342" s="34"/>
      <c r="AG342" s="1"/>
      <c r="AH342" s="1"/>
      <c r="AI342" s="1"/>
      <c r="AJ342" s="1"/>
    </row>
    <row r="343" spans="1:3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34"/>
      <c r="AF343" s="34"/>
      <c r="AG343" s="1"/>
      <c r="AH343" s="1"/>
      <c r="AI343" s="1"/>
      <c r="AJ343" s="1"/>
    </row>
    <row r="344" spans="1:3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34"/>
      <c r="AF344" s="34"/>
      <c r="AG344" s="1"/>
      <c r="AH344" s="1"/>
      <c r="AI344" s="1"/>
      <c r="AJ344" s="1"/>
    </row>
    <row r="345" spans="1:3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34"/>
      <c r="AF345" s="34"/>
      <c r="AG345" s="1"/>
      <c r="AH345" s="1"/>
      <c r="AI345" s="1"/>
      <c r="AJ345" s="1"/>
    </row>
    <row r="346" spans="1:3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34"/>
      <c r="AF346" s="34"/>
      <c r="AG346" s="1"/>
      <c r="AH346" s="1"/>
      <c r="AI346" s="1"/>
      <c r="AJ346" s="1"/>
    </row>
    <row r="347" spans="1:3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34"/>
      <c r="AF347" s="34"/>
      <c r="AG347" s="1"/>
      <c r="AH347" s="1"/>
      <c r="AI347" s="1"/>
      <c r="AJ347" s="1"/>
    </row>
    <row r="348" spans="1:3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34"/>
      <c r="AF348" s="34"/>
      <c r="AG348" s="1"/>
      <c r="AH348" s="1"/>
      <c r="AI348" s="1"/>
      <c r="AJ348" s="1"/>
    </row>
    <row r="349" spans="1:3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34"/>
      <c r="AF349" s="34"/>
      <c r="AG349" s="1"/>
      <c r="AH349" s="1"/>
      <c r="AI349" s="1"/>
      <c r="AJ349" s="1"/>
    </row>
    <row r="350" spans="1:3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34"/>
      <c r="AF350" s="34"/>
      <c r="AG350" s="1"/>
      <c r="AH350" s="1"/>
      <c r="AI350" s="1"/>
      <c r="AJ350" s="1"/>
    </row>
    <row r="351" spans="1:3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34"/>
      <c r="AF351" s="34"/>
      <c r="AG351" s="1"/>
      <c r="AH351" s="1"/>
      <c r="AI351" s="1"/>
      <c r="AJ351" s="1"/>
    </row>
    <row r="352" spans="1:3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34"/>
      <c r="AF352" s="34"/>
      <c r="AG352" s="1"/>
      <c r="AH352" s="1"/>
      <c r="AI352" s="1"/>
      <c r="AJ352" s="1"/>
    </row>
    <row r="353" spans="1:3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34"/>
      <c r="AF353" s="34"/>
      <c r="AG353" s="1"/>
      <c r="AH353" s="1"/>
      <c r="AI353" s="1"/>
      <c r="AJ353" s="1"/>
    </row>
    <row r="354" spans="1:3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34"/>
      <c r="AF354" s="34"/>
      <c r="AG354" s="1"/>
      <c r="AH354" s="1"/>
      <c r="AI354" s="1"/>
      <c r="AJ354" s="1"/>
    </row>
    <row r="355" spans="1:3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34"/>
      <c r="AF355" s="34"/>
      <c r="AG355" s="1"/>
      <c r="AH355" s="1"/>
      <c r="AI355" s="1"/>
      <c r="AJ355" s="1"/>
    </row>
    <row r="356" spans="1:3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34"/>
      <c r="AF356" s="34"/>
      <c r="AG356" s="1"/>
      <c r="AH356" s="1"/>
      <c r="AI356" s="1"/>
      <c r="AJ356" s="1"/>
    </row>
    <row r="357" spans="1:3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34"/>
      <c r="AF357" s="34"/>
      <c r="AG357" s="1"/>
      <c r="AH357" s="1"/>
      <c r="AI357" s="1"/>
      <c r="AJ357" s="1"/>
    </row>
    <row r="358" spans="1:3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34"/>
      <c r="AF358" s="34"/>
      <c r="AG358" s="1"/>
      <c r="AH358" s="1"/>
      <c r="AI358" s="1"/>
      <c r="AJ358" s="1"/>
    </row>
    <row r="359" spans="1:3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34"/>
      <c r="AF359" s="34"/>
      <c r="AG359" s="1"/>
      <c r="AH359" s="1"/>
      <c r="AI359" s="1"/>
      <c r="AJ359" s="1"/>
    </row>
    <row r="360" spans="1:3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34"/>
      <c r="AF360" s="34"/>
      <c r="AG360" s="1"/>
      <c r="AH360" s="1"/>
      <c r="AI360" s="1"/>
      <c r="AJ360" s="1"/>
    </row>
    <row r="361" spans="1:3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34"/>
      <c r="AF361" s="34"/>
      <c r="AG361" s="1"/>
      <c r="AH361" s="1"/>
      <c r="AI361" s="1"/>
      <c r="AJ361" s="1"/>
    </row>
    <row r="362" spans="1:3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34"/>
      <c r="AF362" s="34"/>
      <c r="AG362" s="1"/>
      <c r="AH362" s="1"/>
      <c r="AI362" s="1"/>
      <c r="AJ362" s="1"/>
    </row>
    <row r="363" spans="1:3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34"/>
      <c r="AF363" s="34"/>
      <c r="AG363" s="1"/>
      <c r="AH363" s="1"/>
      <c r="AI363" s="1"/>
      <c r="AJ363" s="1"/>
    </row>
    <row r="364" spans="1:3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34"/>
      <c r="AF364" s="34"/>
      <c r="AG364" s="1"/>
      <c r="AH364" s="1"/>
      <c r="AI364" s="1"/>
      <c r="AJ364" s="1"/>
    </row>
    <row r="365" spans="1:3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34"/>
      <c r="AF365" s="34"/>
      <c r="AG365" s="1"/>
      <c r="AH365" s="1"/>
      <c r="AI365" s="1"/>
      <c r="AJ365" s="1"/>
    </row>
    <row r="366" spans="1:3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34"/>
      <c r="AF366" s="34"/>
      <c r="AG366" s="1"/>
      <c r="AH366" s="1"/>
      <c r="AI366" s="1"/>
      <c r="AJ366" s="1"/>
    </row>
    <row r="367" spans="1:3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34"/>
      <c r="AF367" s="34"/>
      <c r="AG367" s="1"/>
      <c r="AH367" s="1"/>
      <c r="AI367" s="1"/>
      <c r="AJ367" s="1"/>
    </row>
    <row r="368" spans="1:3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34"/>
      <c r="AF368" s="34"/>
      <c r="AG368" s="1"/>
      <c r="AH368" s="1"/>
      <c r="AI368" s="1"/>
      <c r="AJ368" s="1"/>
    </row>
    <row r="369" spans="1:3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34"/>
      <c r="AF369" s="34"/>
      <c r="AG369" s="1"/>
      <c r="AH369" s="1"/>
      <c r="AI369" s="1"/>
      <c r="AJ369" s="1"/>
    </row>
    <row r="370" spans="1:3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34"/>
      <c r="AF370" s="34"/>
      <c r="AG370" s="1"/>
      <c r="AH370" s="1"/>
      <c r="AI370" s="1"/>
      <c r="AJ370" s="1"/>
    </row>
    <row r="371" spans="1:3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34"/>
      <c r="AF371" s="34"/>
      <c r="AG371" s="1"/>
      <c r="AH371" s="1"/>
      <c r="AI371" s="1"/>
      <c r="AJ371" s="1"/>
    </row>
    <row r="372" spans="1:3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34"/>
      <c r="AF372" s="34"/>
      <c r="AG372" s="1"/>
      <c r="AH372" s="1"/>
      <c r="AI372" s="1"/>
      <c r="AJ372" s="1"/>
    </row>
    <row r="373" spans="1:3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34"/>
      <c r="AF373" s="34"/>
      <c r="AG373" s="1"/>
      <c r="AH373" s="1"/>
      <c r="AI373" s="1"/>
      <c r="AJ373" s="1"/>
    </row>
    <row r="374" spans="1:3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34"/>
      <c r="AF374" s="34"/>
      <c r="AG374" s="1"/>
      <c r="AH374" s="1"/>
      <c r="AI374" s="1"/>
      <c r="AJ374" s="1"/>
    </row>
    <row r="375" spans="1:3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34"/>
      <c r="AF375" s="34"/>
      <c r="AG375" s="1"/>
      <c r="AH375" s="1"/>
      <c r="AI375" s="1"/>
      <c r="AJ375" s="1"/>
    </row>
    <row r="376" spans="1:3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34"/>
      <c r="AF376" s="34"/>
      <c r="AG376" s="1"/>
      <c r="AH376" s="1"/>
      <c r="AI376" s="1"/>
      <c r="AJ376" s="1"/>
    </row>
    <row r="377" spans="1:3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34"/>
      <c r="AF377" s="34"/>
      <c r="AG377" s="1"/>
      <c r="AH377" s="1"/>
      <c r="AI377" s="1"/>
      <c r="AJ377" s="1"/>
    </row>
    <row r="378" spans="1:3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34"/>
      <c r="AF378" s="34"/>
      <c r="AG378" s="1"/>
      <c r="AH378" s="1"/>
      <c r="AI378" s="1"/>
      <c r="AJ378" s="1"/>
    </row>
    <row r="379" spans="1:3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34"/>
      <c r="AF379" s="34"/>
      <c r="AG379" s="1"/>
      <c r="AH379" s="1"/>
      <c r="AI379" s="1"/>
      <c r="AJ379" s="1"/>
    </row>
    <row r="380" spans="1:3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34"/>
      <c r="AF380" s="34"/>
      <c r="AG380" s="1"/>
      <c r="AH380" s="1"/>
      <c r="AI380" s="1"/>
      <c r="AJ380" s="1"/>
    </row>
    <row r="381" spans="1:3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34"/>
      <c r="AF381" s="34"/>
      <c r="AG381" s="1"/>
      <c r="AH381" s="1"/>
      <c r="AI381" s="1"/>
      <c r="AJ381" s="1"/>
    </row>
    <row r="382" spans="1:3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34"/>
      <c r="AF382" s="34"/>
      <c r="AG382" s="1"/>
      <c r="AH382" s="1"/>
      <c r="AI382" s="1"/>
      <c r="AJ382" s="1"/>
    </row>
    <row r="383" spans="1:3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34"/>
      <c r="AF383" s="34"/>
      <c r="AG383" s="1"/>
      <c r="AH383" s="1"/>
      <c r="AI383" s="1"/>
      <c r="AJ383" s="1"/>
    </row>
    <row r="384" spans="1:3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34"/>
      <c r="AF384" s="34"/>
      <c r="AG384" s="1"/>
      <c r="AH384" s="1"/>
      <c r="AI384" s="1"/>
      <c r="AJ384" s="1"/>
    </row>
    <row r="385" spans="1:3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34"/>
      <c r="AF385" s="34"/>
      <c r="AG385" s="1"/>
      <c r="AH385" s="1"/>
      <c r="AI385" s="1"/>
      <c r="AJ385" s="1"/>
    </row>
    <row r="386" spans="1:3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34"/>
      <c r="AF386" s="34"/>
      <c r="AG386" s="1"/>
      <c r="AH386" s="1"/>
      <c r="AI386" s="1"/>
      <c r="AJ386" s="1"/>
    </row>
    <row r="387" spans="1:3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34"/>
      <c r="AF387" s="34"/>
      <c r="AG387" s="1"/>
      <c r="AH387" s="1"/>
      <c r="AI387" s="1"/>
      <c r="AJ387" s="1"/>
    </row>
    <row r="388" spans="1:3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34"/>
      <c r="AF388" s="34"/>
      <c r="AG388" s="1"/>
      <c r="AH388" s="1"/>
      <c r="AI388" s="1"/>
      <c r="AJ388" s="1"/>
    </row>
    <row r="389" spans="1:3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34"/>
      <c r="AF389" s="34"/>
      <c r="AG389" s="1"/>
      <c r="AH389" s="1"/>
      <c r="AI389" s="1"/>
      <c r="AJ389" s="1"/>
    </row>
    <row r="390" spans="1:3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34"/>
      <c r="AF390" s="34"/>
      <c r="AG390" s="1"/>
      <c r="AH390" s="1"/>
      <c r="AI390" s="1"/>
      <c r="AJ390" s="1"/>
    </row>
    <row r="391" spans="1:3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34"/>
      <c r="AF391" s="34"/>
      <c r="AG391" s="1"/>
      <c r="AH391" s="1"/>
      <c r="AI391" s="1"/>
      <c r="AJ391" s="1"/>
    </row>
    <row r="392" spans="1:3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34"/>
      <c r="AF392" s="34"/>
      <c r="AG392" s="1"/>
      <c r="AH392" s="1"/>
      <c r="AI392" s="1"/>
      <c r="AJ392" s="1"/>
    </row>
    <row r="393" spans="1:3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34"/>
      <c r="AF393" s="34"/>
      <c r="AG393" s="1"/>
      <c r="AH393" s="1"/>
      <c r="AI393" s="1"/>
      <c r="AJ393" s="1"/>
    </row>
    <row r="394" spans="1:3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34"/>
      <c r="AF394" s="34"/>
      <c r="AG394" s="1"/>
      <c r="AH394" s="1"/>
      <c r="AI394" s="1"/>
      <c r="AJ394" s="1"/>
    </row>
    <row r="395" spans="1:3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34"/>
      <c r="AF395" s="34"/>
      <c r="AG395" s="1"/>
      <c r="AH395" s="1"/>
      <c r="AI395" s="1"/>
      <c r="AJ395" s="1"/>
    </row>
    <row r="396" spans="1:3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34"/>
      <c r="AF396" s="34"/>
      <c r="AG396" s="1"/>
      <c r="AH396" s="1"/>
      <c r="AI396" s="1"/>
      <c r="AJ396" s="1"/>
    </row>
    <row r="397" spans="1:3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34"/>
      <c r="AF397" s="34"/>
      <c r="AG397" s="1"/>
      <c r="AH397" s="1"/>
      <c r="AI397" s="1"/>
      <c r="AJ397" s="1"/>
    </row>
    <row r="398" spans="1:3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34"/>
      <c r="AF398" s="34"/>
      <c r="AG398" s="1"/>
      <c r="AH398" s="1"/>
      <c r="AI398" s="1"/>
      <c r="AJ398" s="1"/>
    </row>
    <row r="399" spans="1:3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34"/>
      <c r="AF399" s="34"/>
      <c r="AG399" s="1"/>
      <c r="AH399" s="1"/>
      <c r="AI399" s="1"/>
      <c r="AJ399" s="1"/>
    </row>
    <row r="400" spans="1:3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34"/>
      <c r="AF400" s="34"/>
      <c r="AG400" s="1"/>
      <c r="AH400" s="1"/>
      <c r="AI400" s="1"/>
      <c r="AJ400" s="1"/>
    </row>
    <row r="401" spans="1:3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34"/>
      <c r="AF401" s="34"/>
      <c r="AG401" s="1"/>
      <c r="AH401" s="1"/>
      <c r="AI401" s="1"/>
      <c r="AJ401" s="1"/>
    </row>
    <row r="402" spans="1:3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34"/>
      <c r="AF402" s="34"/>
      <c r="AG402" s="1"/>
      <c r="AH402" s="1"/>
      <c r="AI402" s="1"/>
      <c r="AJ402" s="1"/>
    </row>
    <row r="403" spans="1:3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34"/>
      <c r="AF403" s="34"/>
      <c r="AG403" s="1"/>
      <c r="AH403" s="1"/>
      <c r="AI403" s="1"/>
      <c r="AJ403" s="1"/>
    </row>
    <row r="404" spans="1:3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34"/>
      <c r="AF404" s="34"/>
      <c r="AG404" s="1"/>
      <c r="AH404" s="1"/>
      <c r="AI404" s="1"/>
      <c r="AJ404" s="1"/>
    </row>
    <row r="405" spans="1:3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34"/>
      <c r="AF405" s="34"/>
      <c r="AG405" s="1"/>
      <c r="AH405" s="1"/>
      <c r="AI405" s="1"/>
      <c r="AJ405" s="1"/>
    </row>
    <row r="406" spans="1:3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34"/>
      <c r="AF406" s="34"/>
      <c r="AG406" s="1"/>
      <c r="AH406" s="1"/>
      <c r="AI406" s="1"/>
      <c r="AJ406" s="1"/>
    </row>
    <row r="407" spans="1:3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34"/>
      <c r="AF407" s="34"/>
      <c r="AG407" s="1"/>
      <c r="AH407" s="1"/>
      <c r="AI407" s="1"/>
      <c r="AJ407" s="1"/>
    </row>
    <row r="408" spans="1:3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34"/>
      <c r="AF408" s="34"/>
      <c r="AG408" s="1"/>
      <c r="AH408" s="1"/>
      <c r="AI408" s="1"/>
      <c r="AJ408" s="1"/>
    </row>
    <row r="409" spans="1:3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34"/>
      <c r="AF409" s="34"/>
      <c r="AG409" s="1"/>
      <c r="AH409" s="1"/>
      <c r="AI409" s="1"/>
      <c r="AJ409" s="1"/>
    </row>
    <row r="410" spans="1:3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34"/>
      <c r="AF410" s="34"/>
      <c r="AG410" s="1"/>
      <c r="AH410" s="1"/>
      <c r="AI410" s="1"/>
      <c r="AJ410" s="1"/>
    </row>
    <row r="411" spans="1:3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34"/>
      <c r="AF411" s="34"/>
      <c r="AG411" s="1"/>
      <c r="AH411" s="1"/>
      <c r="AI411" s="1"/>
      <c r="AJ411" s="1"/>
    </row>
    <row r="412" spans="1:3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34"/>
      <c r="AF412" s="34"/>
      <c r="AG412" s="1"/>
      <c r="AH412" s="1"/>
      <c r="AI412" s="1"/>
      <c r="AJ412" s="1"/>
    </row>
    <row r="413" spans="1:3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34"/>
      <c r="AF413" s="34"/>
      <c r="AG413" s="1"/>
      <c r="AH413" s="1"/>
      <c r="AI413" s="1"/>
      <c r="AJ413" s="1"/>
    </row>
    <row r="414" spans="1:3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34"/>
      <c r="AF414" s="34"/>
      <c r="AG414" s="1"/>
      <c r="AH414" s="1"/>
      <c r="AI414" s="1"/>
      <c r="AJ414" s="1"/>
    </row>
    <row r="415" spans="1:3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34"/>
      <c r="AF415" s="34"/>
      <c r="AG415" s="1"/>
      <c r="AH415" s="1"/>
      <c r="AI415" s="1"/>
      <c r="AJ415" s="1"/>
    </row>
    <row r="416" spans="1:3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34"/>
      <c r="AF416" s="34"/>
      <c r="AG416" s="1"/>
      <c r="AH416" s="1"/>
      <c r="AI416" s="1"/>
      <c r="AJ416" s="1"/>
    </row>
    <row r="417" spans="1:3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34"/>
      <c r="AF417" s="34"/>
      <c r="AG417" s="1"/>
      <c r="AH417" s="1"/>
      <c r="AI417" s="1"/>
      <c r="AJ417" s="1"/>
    </row>
    <row r="418" spans="1:3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34"/>
      <c r="AF418" s="34"/>
      <c r="AG418" s="1"/>
      <c r="AH418" s="1"/>
      <c r="AI418" s="1"/>
      <c r="AJ418" s="1"/>
    </row>
    <row r="419" spans="1:3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34"/>
      <c r="AF419" s="34"/>
      <c r="AG419" s="1"/>
      <c r="AH419" s="1"/>
      <c r="AI419" s="1"/>
      <c r="AJ419" s="1"/>
    </row>
    <row r="420" spans="1:3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34"/>
      <c r="AF420" s="34"/>
      <c r="AG420" s="1"/>
      <c r="AH420" s="1"/>
      <c r="AI420" s="1"/>
      <c r="AJ420" s="1"/>
    </row>
    <row r="421" spans="1:3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34"/>
      <c r="AF421" s="34"/>
      <c r="AG421" s="1"/>
      <c r="AH421" s="1"/>
      <c r="AI421" s="1"/>
      <c r="AJ421" s="1"/>
    </row>
    <row r="422" spans="1:3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34"/>
      <c r="AF422" s="34"/>
      <c r="AG422" s="1"/>
      <c r="AH422" s="1"/>
      <c r="AI422" s="1"/>
      <c r="AJ422" s="1"/>
    </row>
    <row r="423" spans="1:3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34"/>
      <c r="AF423" s="34"/>
      <c r="AG423" s="1"/>
      <c r="AH423" s="1"/>
      <c r="AI423" s="1"/>
      <c r="AJ423" s="1"/>
    </row>
    <row r="424" spans="1:3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34"/>
      <c r="AF424" s="34"/>
      <c r="AG424" s="1"/>
      <c r="AH424" s="1"/>
      <c r="AI424" s="1"/>
      <c r="AJ424" s="1"/>
    </row>
    <row r="425" spans="1:3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34"/>
      <c r="AF425" s="34"/>
      <c r="AG425" s="1"/>
      <c r="AH425" s="1"/>
      <c r="AI425" s="1"/>
      <c r="AJ425" s="1"/>
    </row>
    <row r="426" spans="1:3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34"/>
      <c r="AF426" s="34"/>
      <c r="AG426" s="1"/>
      <c r="AH426" s="1"/>
      <c r="AI426" s="1"/>
      <c r="AJ426" s="1"/>
    </row>
    <row r="427" spans="1:3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34"/>
      <c r="AF427" s="34"/>
      <c r="AG427" s="1"/>
      <c r="AH427" s="1"/>
      <c r="AI427" s="1"/>
      <c r="AJ427" s="1"/>
    </row>
    <row r="428" spans="1:3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34"/>
      <c r="AF428" s="34"/>
      <c r="AG428" s="1"/>
      <c r="AH428" s="1"/>
      <c r="AI428" s="1"/>
      <c r="AJ428" s="1"/>
    </row>
    <row r="429" spans="1:3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34"/>
      <c r="AF429" s="34"/>
      <c r="AG429" s="1"/>
      <c r="AH429" s="1"/>
      <c r="AI429" s="1"/>
      <c r="AJ429" s="1"/>
    </row>
    <row r="430" spans="1:3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34"/>
      <c r="AF430" s="34"/>
      <c r="AG430" s="1"/>
      <c r="AH430" s="1"/>
      <c r="AI430" s="1"/>
      <c r="AJ430" s="1"/>
    </row>
    <row r="431" spans="1:3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34"/>
      <c r="AF431" s="34"/>
      <c r="AG431" s="1"/>
      <c r="AH431" s="1"/>
      <c r="AI431" s="1"/>
      <c r="AJ431" s="1"/>
    </row>
    <row r="432" spans="1:3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34"/>
      <c r="AF432" s="34"/>
      <c r="AG432" s="1"/>
      <c r="AH432" s="1"/>
      <c r="AI432" s="1"/>
      <c r="AJ432" s="1"/>
    </row>
    <row r="433" spans="1:3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34"/>
      <c r="AF433" s="34"/>
      <c r="AG433" s="1"/>
      <c r="AH433" s="1"/>
      <c r="AI433" s="1"/>
      <c r="AJ433" s="1"/>
    </row>
    <row r="434" spans="1:3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34"/>
      <c r="AF434" s="34"/>
      <c r="AG434" s="1"/>
      <c r="AH434" s="1"/>
      <c r="AI434" s="1"/>
      <c r="AJ434" s="1"/>
    </row>
    <row r="435" spans="1:3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34"/>
      <c r="AF435" s="34"/>
      <c r="AG435" s="1"/>
      <c r="AH435" s="1"/>
      <c r="AI435" s="1"/>
      <c r="AJ435" s="1"/>
    </row>
    <row r="436" spans="1:3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34"/>
      <c r="AF436" s="34"/>
      <c r="AG436" s="1"/>
      <c r="AH436" s="1"/>
      <c r="AI436" s="1"/>
      <c r="AJ436" s="1"/>
    </row>
    <row r="437" spans="1:3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34"/>
      <c r="AF437" s="34"/>
      <c r="AG437" s="1"/>
      <c r="AH437" s="1"/>
      <c r="AI437" s="1"/>
      <c r="AJ437" s="1"/>
    </row>
    <row r="438" spans="1:3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34"/>
      <c r="AF438" s="34"/>
      <c r="AG438" s="1"/>
      <c r="AH438" s="1"/>
      <c r="AI438" s="1"/>
      <c r="AJ438" s="1"/>
    </row>
    <row r="439" spans="1:3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34"/>
      <c r="AF439" s="34"/>
      <c r="AG439" s="1"/>
      <c r="AH439" s="1"/>
      <c r="AI439" s="1"/>
      <c r="AJ439" s="1"/>
    </row>
    <row r="440" spans="1:3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34"/>
      <c r="AF440" s="34"/>
      <c r="AG440" s="1"/>
      <c r="AH440" s="1"/>
      <c r="AI440" s="1"/>
      <c r="AJ440" s="1"/>
    </row>
    <row r="441" spans="1:3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34"/>
      <c r="AF441" s="34"/>
      <c r="AG441" s="1"/>
      <c r="AH441" s="1"/>
      <c r="AI441" s="1"/>
      <c r="AJ441" s="1"/>
    </row>
    <row r="442" spans="1:3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34"/>
      <c r="AF442" s="34"/>
      <c r="AG442" s="1"/>
      <c r="AH442" s="1"/>
      <c r="AI442" s="1"/>
      <c r="AJ442" s="1"/>
    </row>
    <row r="443" spans="1:3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34"/>
      <c r="AF443" s="34"/>
      <c r="AG443" s="1"/>
      <c r="AH443" s="1"/>
      <c r="AI443" s="1"/>
      <c r="AJ443" s="1"/>
    </row>
    <row r="444" spans="1:3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34"/>
      <c r="AF444" s="34"/>
      <c r="AG444" s="1"/>
      <c r="AH444" s="1"/>
      <c r="AI444" s="1"/>
      <c r="AJ444" s="1"/>
    </row>
    <row r="445" spans="1:3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34"/>
      <c r="AF445" s="34"/>
      <c r="AG445" s="1"/>
      <c r="AH445" s="1"/>
      <c r="AI445" s="1"/>
      <c r="AJ445" s="1"/>
    </row>
    <row r="446" spans="1:3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34"/>
      <c r="AF446" s="34"/>
      <c r="AG446" s="1"/>
      <c r="AH446" s="1"/>
      <c r="AI446" s="1"/>
      <c r="AJ446" s="1"/>
    </row>
    <row r="447" spans="1:3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34"/>
      <c r="AF447" s="34"/>
      <c r="AG447" s="1"/>
      <c r="AH447" s="1"/>
      <c r="AI447" s="1"/>
      <c r="AJ447" s="1"/>
    </row>
    <row r="448" spans="1:3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34"/>
      <c r="AF448" s="34"/>
      <c r="AG448" s="1"/>
      <c r="AH448" s="1"/>
      <c r="AI448" s="1"/>
      <c r="AJ448" s="1"/>
    </row>
    <row r="449" spans="1:3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34"/>
      <c r="AF449" s="34"/>
      <c r="AG449" s="1"/>
      <c r="AH449" s="1"/>
      <c r="AI449" s="1"/>
      <c r="AJ449" s="1"/>
    </row>
    <row r="450" spans="1:3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34"/>
      <c r="AF450" s="34"/>
      <c r="AG450" s="1"/>
      <c r="AH450" s="1"/>
      <c r="AI450" s="1"/>
      <c r="AJ450" s="1"/>
    </row>
    <row r="451" spans="1:3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34"/>
      <c r="AF451" s="34"/>
      <c r="AG451" s="1"/>
      <c r="AH451" s="1"/>
      <c r="AI451" s="1"/>
      <c r="AJ451" s="1"/>
    </row>
    <row r="452" spans="1:3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34"/>
      <c r="AF452" s="34"/>
      <c r="AG452" s="1"/>
      <c r="AH452" s="1"/>
      <c r="AI452" s="1"/>
      <c r="AJ452" s="1"/>
    </row>
    <row r="453" spans="1:3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34"/>
      <c r="AF453" s="34"/>
      <c r="AG453" s="1"/>
      <c r="AH453" s="1"/>
      <c r="AI453" s="1"/>
      <c r="AJ453" s="1"/>
    </row>
    <row r="454" spans="1:3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34"/>
      <c r="AF454" s="34"/>
      <c r="AG454" s="1"/>
      <c r="AH454" s="1"/>
      <c r="AI454" s="1"/>
      <c r="AJ454" s="1"/>
    </row>
    <row r="455" spans="1:3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34"/>
      <c r="AF455" s="34"/>
      <c r="AG455" s="1"/>
      <c r="AH455" s="1"/>
      <c r="AI455" s="1"/>
      <c r="AJ455" s="1"/>
    </row>
    <row r="456" spans="1:3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34"/>
      <c r="AF456" s="34"/>
      <c r="AG456" s="1"/>
      <c r="AH456" s="1"/>
      <c r="AI456" s="1"/>
      <c r="AJ456" s="1"/>
    </row>
    <row r="457" spans="1:3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34"/>
      <c r="AF457" s="34"/>
      <c r="AG457" s="1"/>
      <c r="AH457" s="1"/>
      <c r="AI457" s="1"/>
      <c r="AJ457" s="1"/>
    </row>
    <row r="458" spans="1:3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34"/>
      <c r="AF458" s="34"/>
      <c r="AG458" s="1"/>
      <c r="AH458" s="1"/>
      <c r="AI458" s="1"/>
      <c r="AJ458" s="1"/>
    </row>
    <row r="459" spans="1:3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34"/>
      <c r="AF459" s="34"/>
      <c r="AG459" s="1"/>
      <c r="AH459" s="1"/>
      <c r="AI459" s="1"/>
      <c r="AJ459" s="1"/>
    </row>
    <row r="460" spans="1:3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34"/>
      <c r="AF460" s="34"/>
      <c r="AG460" s="1"/>
      <c r="AH460" s="1"/>
      <c r="AI460" s="1"/>
      <c r="AJ460" s="1"/>
    </row>
    <row r="461" spans="1:3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34"/>
      <c r="AF461" s="34"/>
      <c r="AG461" s="1"/>
      <c r="AH461" s="1"/>
      <c r="AI461" s="1"/>
      <c r="AJ461" s="1"/>
    </row>
    <row r="462" spans="1:3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34"/>
      <c r="AF462" s="34"/>
      <c r="AG462" s="1"/>
      <c r="AH462" s="1"/>
      <c r="AI462" s="1"/>
      <c r="AJ462" s="1"/>
    </row>
    <row r="463" spans="1:3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34"/>
      <c r="AF463" s="34"/>
      <c r="AG463" s="1"/>
      <c r="AH463" s="1"/>
      <c r="AI463" s="1"/>
      <c r="AJ463" s="1"/>
    </row>
    <row r="464" spans="1:3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34"/>
      <c r="AF464" s="34"/>
      <c r="AG464" s="1"/>
      <c r="AH464" s="1"/>
      <c r="AI464" s="1"/>
      <c r="AJ464" s="1"/>
    </row>
    <row r="465" spans="1:3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34"/>
      <c r="AF465" s="34"/>
      <c r="AG465" s="1"/>
      <c r="AH465" s="1"/>
      <c r="AI465" s="1"/>
      <c r="AJ465" s="1"/>
    </row>
    <row r="466" spans="1:3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34"/>
      <c r="AF466" s="34"/>
      <c r="AG466" s="1"/>
      <c r="AH466" s="1"/>
      <c r="AI466" s="1"/>
      <c r="AJ466" s="1"/>
    </row>
    <row r="467" spans="1:3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34"/>
      <c r="AF467" s="34"/>
      <c r="AG467" s="1"/>
      <c r="AH467" s="1"/>
      <c r="AI467" s="1"/>
      <c r="AJ467" s="1"/>
    </row>
    <row r="468" spans="1:3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34"/>
      <c r="AF468" s="34"/>
      <c r="AG468" s="1"/>
      <c r="AH468" s="1"/>
      <c r="AI468" s="1"/>
      <c r="AJ468" s="1"/>
    </row>
    <row r="469" spans="1:3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34"/>
      <c r="AF469" s="34"/>
      <c r="AG469" s="1"/>
      <c r="AH469" s="1"/>
      <c r="AI469" s="1"/>
      <c r="AJ469" s="1"/>
    </row>
    <row r="470" spans="1:3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34"/>
      <c r="AF470" s="34"/>
      <c r="AG470" s="1"/>
      <c r="AH470" s="1"/>
      <c r="AI470" s="1"/>
      <c r="AJ470" s="1"/>
    </row>
    <row r="471" spans="1:3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34"/>
      <c r="AF471" s="34"/>
      <c r="AG471" s="1"/>
      <c r="AH471" s="1"/>
      <c r="AI471" s="1"/>
      <c r="AJ471" s="1"/>
    </row>
    <row r="472" spans="1:3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34"/>
      <c r="AF472" s="34"/>
      <c r="AG472" s="1"/>
      <c r="AH472" s="1"/>
      <c r="AI472" s="1"/>
      <c r="AJ472" s="1"/>
    </row>
    <row r="473" spans="1:3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34"/>
      <c r="AF473" s="34"/>
      <c r="AG473" s="1"/>
      <c r="AH473" s="1"/>
      <c r="AI473" s="1"/>
      <c r="AJ473" s="1"/>
    </row>
    <row r="474" spans="1:3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34"/>
      <c r="AF474" s="34"/>
      <c r="AG474" s="1"/>
      <c r="AH474" s="1"/>
      <c r="AI474" s="1"/>
      <c r="AJ474" s="1"/>
    </row>
    <row r="475" spans="1:3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34"/>
      <c r="AF475" s="34"/>
      <c r="AG475" s="1"/>
      <c r="AH475" s="1"/>
      <c r="AI475" s="1"/>
      <c r="AJ475" s="1"/>
    </row>
    <row r="476" spans="1:3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34"/>
      <c r="AF476" s="34"/>
      <c r="AG476" s="1"/>
      <c r="AH476" s="1"/>
      <c r="AI476" s="1"/>
      <c r="AJ476" s="1"/>
    </row>
    <row r="477" spans="1:3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34"/>
      <c r="AF477" s="34"/>
      <c r="AG477" s="1"/>
      <c r="AH477" s="1"/>
      <c r="AI477" s="1"/>
      <c r="AJ477" s="1"/>
    </row>
    <row r="478" spans="1:3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34"/>
      <c r="AF478" s="34"/>
      <c r="AG478" s="1"/>
      <c r="AH478" s="1"/>
      <c r="AI478" s="1"/>
      <c r="AJ478" s="1"/>
    </row>
    <row r="479" spans="1:3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34"/>
      <c r="AF479" s="34"/>
      <c r="AG479" s="1"/>
      <c r="AH479" s="1"/>
      <c r="AI479" s="1"/>
      <c r="AJ479" s="1"/>
    </row>
    <row r="480" spans="1:3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34"/>
      <c r="AF480" s="34"/>
      <c r="AG480" s="1"/>
      <c r="AH480" s="1"/>
      <c r="AI480" s="1"/>
      <c r="AJ480" s="1"/>
    </row>
    <row r="481" spans="1:3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34"/>
      <c r="AF481" s="34"/>
      <c r="AG481" s="1"/>
      <c r="AH481" s="1"/>
      <c r="AI481" s="1"/>
      <c r="AJ481" s="1"/>
    </row>
    <row r="482" spans="1:3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34"/>
      <c r="AF482" s="34"/>
      <c r="AG482" s="1"/>
      <c r="AH482" s="1"/>
      <c r="AI482" s="1"/>
      <c r="AJ482" s="1"/>
    </row>
    <row r="483" spans="1:3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34"/>
      <c r="AF483" s="34"/>
      <c r="AG483" s="1"/>
      <c r="AH483" s="1"/>
      <c r="AI483" s="1"/>
      <c r="AJ483" s="1"/>
    </row>
    <row r="484" spans="1:3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34"/>
      <c r="AF484" s="34"/>
      <c r="AG484" s="1"/>
      <c r="AH484" s="1"/>
      <c r="AI484" s="1"/>
      <c r="AJ484" s="1"/>
    </row>
    <row r="485" spans="1:3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34"/>
      <c r="AF485" s="34"/>
      <c r="AG485" s="1"/>
      <c r="AH485" s="1"/>
      <c r="AI485" s="1"/>
      <c r="AJ485" s="1"/>
    </row>
    <row r="486" spans="1:3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34"/>
      <c r="AF486" s="34"/>
      <c r="AG486" s="1"/>
      <c r="AH486" s="1"/>
      <c r="AI486" s="1"/>
      <c r="AJ486" s="1"/>
    </row>
    <row r="487" spans="1:3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34"/>
      <c r="AF487" s="34"/>
      <c r="AG487" s="1"/>
      <c r="AH487" s="1"/>
      <c r="AI487" s="1"/>
      <c r="AJ487" s="1"/>
    </row>
    <row r="488" spans="1:3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34"/>
      <c r="AF488" s="34"/>
      <c r="AG488" s="1"/>
      <c r="AH488" s="1"/>
      <c r="AI488" s="1"/>
      <c r="AJ488" s="1"/>
    </row>
    <row r="489" spans="1:3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34"/>
      <c r="AF489" s="34"/>
      <c r="AG489" s="1"/>
      <c r="AH489" s="1"/>
      <c r="AI489" s="1"/>
      <c r="AJ489" s="1"/>
    </row>
    <row r="490" spans="1:3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34"/>
      <c r="AF490" s="34"/>
      <c r="AG490" s="1"/>
      <c r="AH490" s="1"/>
      <c r="AI490" s="1"/>
      <c r="AJ490" s="1"/>
    </row>
    <row r="491" spans="1:3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34"/>
      <c r="AF491" s="34"/>
      <c r="AG491" s="1"/>
      <c r="AH491" s="1"/>
      <c r="AI491" s="1"/>
      <c r="AJ491" s="1"/>
    </row>
    <row r="492" spans="1:3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34"/>
      <c r="AF492" s="34"/>
      <c r="AG492" s="1"/>
      <c r="AH492" s="1"/>
      <c r="AI492" s="1"/>
      <c r="AJ492" s="1"/>
    </row>
    <row r="493" spans="1:3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34"/>
      <c r="AF493" s="34"/>
      <c r="AG493" s="1"/>
      <c r="AH493" s="1"/>
      <c r="AI493" s="1"/>
      <c r="AJ493" s="1"/>
    </row>
    <row r="494" spans="1:3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34"/>
      <c r="AF494" s="34"/>
      <c r="AG494" s="1"/>
      <c r="AH494" s="1"/>
      <c r="AI494" s="1"/>
      <c r="AJ494" s="1"/>
    </row>
    <row r="495" spans="1:3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34"/>
      <c r="AF495" s="34"/>
      <c r="AG495" s="1"/>
      <c r="AH495" s="1"/>
      <c r="AI495" s="1"/>
      <c r="AJ495" s="1"/>
    </row>
    <row r="496" spans="1:3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34"/>
      <c r="AF496" s="34"/>
      <c r="AG496" s="1"/>
      <c r="AH496" s="1"/>
      <c r="AI496" s="1"/>
      <c r="AJ496" s="1"/>
    </row>
    <row r="497" spans="1:3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34"/>
      <c r="AF497" s="34"/>
      <c r="AG497" s="1"/>
      <c r="AH497" s="1"/>
      <c r="AI497" s="1"/>
      <c r="AJ497" s="1"/>
    </row>
    <row r="498" spans="1:3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34"/>
      <c r="AF498" s="34"/>
      <c r="AG498" s="1"/>
      <c r="AH498" s="1"/>
      <c r="AI498" s="1"/>
      <c r="AJ498" s="1"/>
    </row>
    <row r="499" spans="1:3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34"/>
      <c r="AF499" s="34"/>
      <c r="AG499" s="1"/>
      <c r="AH499" s="1"/>
      <c r="AI499" s="1"/>
      <c r="AJ499" s="1"/>
    </row>
    <row r="500" spans="1:3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34"/>
      <c r="AF500" s="34"/>
      <c r="AG500" s="1"/>
      <c r="AH500" s="1"/>
      <c r="AI500" s="1"/>
      <c r="AJ500" s="1"/>
    </row>
    <row r="501" spans="1:3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34"/>
      <c r="AF501" s="34"/>
      <c r="AG501" s="1"/>
      <c r="AH501" s="1"/>
      <c r="AI501" s="1"/>
      <c r="AJ501" s="1"/>
    </row>
    <row r="502" spans="1:3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34"/>
      <c r="AF502" s="34"/>
      <c r="AG502" s="1"/>
      <c r="AH502" s="1"/>
      <c r="AI502" s="1"/>
      <c r="AJ502" s="1"/>
    </row>
    <row r="503" spans="1:3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34"/>
      <c r="AF503" s="34"/>
      <c r="AG503" s="1"/>
      <c r="AH503" s="1"/>
      <c r="AI503" s="1"/>
      <c r="AJ503" s="1"/>
    </row>
    <row r="504" spans="1:3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34"/>
      <c r="AF504" s="34"/>
      <c r="AG504" s="1"/>
      <c r="AH504" s="1"/>
      <c r="AI504" s="1"/>
      <c r="AJ504" s="1"/>
    </row>
    <row r="505" spans="1:3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34"/>
      <c r="AF505" s="34"/>
      <c r="AG505" s="1"/>
      <c r="AH505" s="1"/>
      <c r="AI505" s="1"/>
      <c r="AJ505" s="1"/>
    </row>
    <row r="506" spans="1:3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34"/>
      <c r="AF506" s="34"/>
      <c r="AG506" s="1"/>
      <c r="AH506" s="1"/>
      <c r="AI506" s="1"/>
      <c r="AJ506" s="1"/>
    </row>
    <row r="507" spans="1:3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34"/>
      <c r="AF507" s="34"/>
      <c r="AG507" s="1"/>
      <c r="AH507" s="1"/>
      <c r="AI507" s="1"/>
      <c r="AJ507" s="1"/>
    </row>
    <row r="508" spans="1:3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34"/>
      <c r="AF508" s="34"/>
      <c r="AG508" s="1"/>
      <c r="AH508" s="1"/>
      <c r="AI508" s="1"/>
      <c r="AJ508" s="1"/>
    </row>
    <row r="509" spans="1:3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34"/>
      <c r="AF509" s="34"/>
      <c r="AG509" s="1"/>
      <c r="AH509" s="1"/>
      <c r="AI509" s="1"/>
      <c r="AJ509" s="1"/>
    </row>
    <row r="510" spans="1:3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34"/>
      <c r="AF510" s="34"/>
      <c r="AG510" s="1"/>
      <c r="AH510" s="1"/>
      <c r="AI510" s="1"/>
      <c r="AJ510" s="1"/>
    </row>
    <row r="511" spans="1:3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34"/>
      <c r="AF511" s="34"/>
      <c r="AG511" s="1"/>
      <c r="AH511" s="1"/>
      <c r="AI511" s="1"/>
      <c r="AJ511" s="1"/>
    </row>
    <row r="512" spans="1:3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34"/>
      <c r="AF512" s="34"/>
      <c r="AG512" s="1"/>
      <c r="AH512" s="1"/>
      <c r="AI512" s="1"/>
      <c r="AJ512" s="1"/>
    </row>
    <row r="513" spans="1:3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34"/>
      <c r="AF513" s="34"/>
      <c r="AG513" s="1"/>
      <c r="AH513" s="1"/>
      <c r="AI513" s="1"/>
      <c r="AJ513" s="1"/>
    </row>
    <row r="514" spans="1:3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34"/>
      <c r="AF514" s="34"/>
      <c r="AG514" s="1"/>
      <c r="AH514" s="1"/>
      <c r="AI514" s="1"/>
      <c r="AJ514" s="1"/>
    </row>
    <row r="515" spans="1:3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34"/>
      <c r="AF515" s="34"/>
      <c r="AG515" s="1"/>
      <c r="AH515" s="1"/>
      <c r="AI515" s="1"/>
      <c r="AJ515" s="1"/>
    </row>
    <row r="516" spans="1:3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34"/>
      <c r="AF516" s="34"/>
      <c r="AG516" s="1"/>
      <c r="AH516" s="1"/>
      <c r="AI516" s="1"/>
      <c r="AJ516" s="1"/>
    </row>
    <row r="517" spans="1:3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34"/>
      <c r="AF517" s="34"/>
      <c r="AG517" s="1"/>
      <c r="AH517" s="1"/>
      <c r="AI517" s="1"/>
      <c r="AJ517" s="1"/>
    </row>
    <row r="518" spans="1:3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34"/>
      <c r="AF518" s="34"/>
      <c r="AG518" s="1"/>
      <c r="AH518" s="1"/>
      <c r="AI518" s="1"/>
      <c r="AJ518" s="1"/>
    </row>
    <row r="519" spans="1:3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34"/>
      <c r="AF519" s="34"/>
      <c r="AG519" s="1"/>
      <c r="AH519" s="1"/>
      <c r="AI519" s="1"/>
      <c r="AJ519" s="1"/>
    </row>
    <row r="520" spans="1:3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34"/>
      <c r="AF520" s="34"/>
      <c r="AG520" s="1"/>
      <c r="AH520" s="1"/>
      <c r="AI520" s="1"/>
      <c r="AJ520" s="1"/>
    </row>
    <row r="521" spans="1:3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34"/>
      <c r="AF521" s="34"/>
      <c r="AG521" s="1"/>
      <c r="AH521" s="1"/>
      <c r="AI521" s="1"/>
      <c r="AJ521" s="1"/>
    </row>
    <row r="522" spans="1:3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34"/>
      <c r="AF522" s="34"/>
      <c r="AG522" s="1"/>
      <c r="AH522" s="1"/>
      <c r="AI522" s="1"/>
      <c r="AJ522" s="1"/>
    </row>
    <row r="523" spans="1:3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34"/>
      <c r="AF523" s="34"/>
      <c r="AG523" s="1"/>
      <c r="AH523" s="1"/>
      <c r="AI523" s="1"/>
      <c r="AJ523" s="1"/>
    </row>
    <row r="524" spans="1:3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34"/>
      <c r="AF524" s="34"/>
      <c r="AG524" s="1"/>
      <c r="AH524" s="1"/>
      <c r="AI524" s="1"/>
      <c r="AJ524" s="1"/>
    </row>
    <row r="525" spans="1:3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34"/>
      <c r="AF525" s="34"/>
      <c r="AG525" s="1"/>
      <c r="AH525" s="1"/>
      <c r="AI525" s="1"/>
      <c r="AJ525" s="1"/>
    </row>
    <row r="526" spans="1:3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34"/>
      <c r="AF526" s="34"/>
      <c r="AG526" s="1"/>
      <c r="AH526" s="1"/>
      <c r="AI526" s="1"/>
      <c r="AJ526" s="1"/>
    </row>
    <row r="527" spans="1:3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34"/>
      <c r="AF527" s="34"/>
      <c r="AG527" s="1"/>
      <c r="AH527" s="1"/>
      <c r="AI527" s="1"/>
      <c r="AJ527" s="1"/>
    </row>
    <row r="528" spans="1:3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34"/>
      <c r="AF528" s="34"/>
      <c r="AG528" s="1"/>
      <c r="AH528" s="1"/>
      <c r="AI528" s="1"/>
      <c r="AJ528" s="1"/>
    </row>
    <row r="529" spans="1:3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34"/>
      <c r="AF529" s="34"/>
      <c r="AG529" s="1"/>
      <c r="AH529" s="1"/>
      <c r="AI529" s="1"/>
      <c r="AJ529" s="1"/>
    </row>
    <row r="530" spans="1:3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34"/>
      <c r="AF530" s="34"/>
      <c r="AG530" s="1"/>
      <c r="AH530" s="1"/>
      <c r="AI530" s="1"/>
      <c r="AJ530" s="1"/>
    </row>
    <row r="531" spans="1:3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34"/>
      <c r="AF531" s="34"/>
      <c r="AG531" s="1"/>
      <c r="AH531" s="1"/>
      <c r="AI531" s="1"/>
      <c r="AJ531" s="1"/>
    </row>
    <row r="532" spans="1:3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34"/>
      <c r="AF532" s="34"/>
      <c r="AG532" s="1"/>
      <c r="AH532" s="1"/>
      <c r="AI532" s="1"/>
      <c r="AJ532" s="1"/>
    </row>
    <row r="533" spans="1:3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34"/>
      <c r="AF533" s="34"/>
      <c r="AG533" s="1"/>
      <c r="AH533" s="1"/>
      <c r="AI533" s="1"/>
      <c r="AJ533" s="1"/>
    </row>
    <row r="534" spans="1:3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34"/>
      <c r="AF534" s="34"/>
      <c r="AG534" s="1"/>
      <c r="AH534" s="1"/>
      <c r="AI534" s="1"/>
      <c r="AJ534" s="1"/>
    </row>
    <row r="535" spans="1:3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34"/>
      <c r="AF535" s="34"/>
      <c r="AG535" s="1"/>
      <c r="AH535" s="1"/>
      <c r="AI535" s="1"/>
      <c r="AJ535" s="1"/>
    </row>
    <row r="536" spans="1:3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34"/>
      <c r="AF536" s="34"/>
      <c r="AG536" s="1"/>
      <c r="AH536" s="1"/>
      <c r="AI536" s="1"/>
      <c r="AJ536" s="1"/>
    </row>
    <row r="537" spans="1:3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34"/>
      <c r="AF537" s="34"/>
      <c r="AG537" s="1"/>
      <c r="AH537" s="1"/>
      <c r="AI537" s="1"/>
      <c r="AJ537" s="1"/>
    </row>
    <row r="538" spans="1:3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34"/>
      <c r="AF538" s="34"/>
      <c r="AG538" s="1"/>
      <c r="AH538" s="1"/>
      <c r="AI538" s="1"/>
      <c r="AJ538" s="1"/>
    </row>
    <row r="539" spans="1:3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34"/>
      <c r="AF539" s="34"/>
      <c r="AG539" s="1"/>
      <c r="AH539" s="1"/>
      <c r="AI539" s="1"/>
      <c r="AJ539" s="1"/>
    </row>
    <row r="540" spans="1:3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34"/>
      <c r="AF540" s="34"/>
      <c r="AG540" s="1"/>
      <c r="AH540" s="1"/>
      <c r="AI540" s="1"/>
      <c r="AJ540" s="1"/>
    </row>
    <row r="541" spans="1:3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34"/>
      <c r="AF541" s="34"/>
      <c r="AG541" s="1"/>
      <c r="AH541" s="1"/>
      <c r="AI541" s="1"/>
      <c r="AJ541" s="1"/>
    </row>
    <row r="542" spans="1:3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34"/>
      <c r="AF542" s="34"/>
      <c r="AG542" s="1"/>
      <c r="AH542" s="1"/>
      <c r="AI542" s="1"/>
      <c r="AJ542" s="1"/>
    </row>
    <row r="543" spans="1:3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34"/>
      <c r="AF543" s="34"/>
      <c r="AG543" s="1"/>
      <c r="AH543" s="1"/>
      <c r="AI543" s="1"/>
      <c r="AJ543" s="1"/>
    </row>
    <row r="544" spans="1:3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34"/>
      <c r="AF544" s="34"/>
      <c r="AG544" s="1"/>
      <c r="AH544" s="1"/>
      <c r="AI544" s="1"/>
      <c r="AJ544" s="1"/>
    </row>
    <row r="545" spans="1:3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34"/>
      <c r="AF545" s="34"/>
      <c r="AG545" s="1"/>
      <c r="AH545" s="1"/>
      <c r="AI545" s="1"/>
      <c r="AJ545" s="1"/>
    </row>
    <row r="546" spans="1:3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34"/>
      <c r="AF546" s="34"/>
      <c r="AG546" s="1"/>
      <c r="AH546" s="1"/>
      <c r="AI546" s="1"/>
      <c r="AJ546" s="1"/>
    </row>
    <row r="547" spans="1:3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34"/>
      <c r="AF547" s="34"/>
      <c r="AG547" s="1"/>
      <c r="AH547" s="1"/>
      <c r="AI547" s="1"/>
      <c r="AJ547" s="1"/>
    </row>
    <row r="548" spans="1:3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34"/>
      <c r="AF548" s="34"/>
      <c r="AG548" s="1"/>
      <c r="AH548" s="1"/>
      <c r="AI548" s="1"/>
      <c r="AJ548" s="1"/>
    </row>
    <row r="549" spans="1:3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34"/>
      <c r="AF549" s="34"/>
      <c r="AG549" s="1"/>
      <c r="AH549" s="1"/>
      <c r="AI549" s="1"/>
      <c r="AJ549" s="1"/>
    </row>
    <row r="550" spans="1:3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34"/>
      <c r="AF550" s="34"/>
      <c r="AG550" s="1"/>
      <c r="AH550" s="1"/>
      <c r="AI550" s="1"/>
      <c r="AJ550" s="1"/>
    </row>
    <row r="551" spans="1:3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34"/>
      <c r="AF551" s="34"/>
      <c r="AG551" s="1"/>
      <c r="AH551" s="1"/>
      <c r="AI551" s="1"/>
      <c r="AJ551" s="1"/>
    </row>
    <row r="552" spans="1:3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34"/>
      <c r="AF552" s="34"/>
      <c r="AG552" s="1"/>
      <c r="AH552" s="1"/>
      <c r="AI552" s="1"/>
      <c r="AJ552" s="1"/>
    </row>
    <row r="553" spans="1:3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34"/>
      <c r="AF553" s="34"/>
      <c r="AG553" s="1"/>
      <c r="AH553" s="1"/>
      <c r="AI553" s="1"/>
      <c r="AJ553" s="1"/>
    </row>
    <row r="554" spans="1:3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34"/>
      <c r="AF554" s="34"/>
      <c r="AG554" s="1"/>
      <c r="AH554" s="1"/>
      <c r="AI554" s="1"/>
      <c r="AJ554" s="1"/>
    </row>
    <row r="555" spans="1:3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34"/>
      <c r="AF555" s="34"/>
      <c r="AG555" s="1"/>
      <c r="AH555" s="1"/>
      <c r="AI555" s="1"/>
      <c r="AJ555" s="1"/>
    </row>
    <row r="556" spans="1:3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34"/>
      <c r="AF556" s="34"/>
      <c r="AG556" s="1"/>
      <c r="AH556" s="1"/>
      <c r="AI556" s="1"/>
      <c r="AJ556" s="1"/>
    </row>
    <row r="557" spans="1:3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34"/>
      <c r="AF557" s="34"/>
      <c r="AG557" s="1"/>
      <c r="AH557" s="1"/>
      <c r="AI557" s="1"/>
      <c r="AJ557" s="1"/>
    </row>
    <row r="558" spans="1:3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34"/>
      <c r="AF558" s="34"/>
      <c r="AG558" s="1"/>
      <c r="AH558" s="1"/>
      <c r="AI558" s="1"/>
      <c r="AJ558" s="1"/>
    </row>
    <row r="559" spans="1:3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34"/>
      <c r="AF559" s="34"/>
      <c r="AG559" s="1"/>
      <c r="AH559" s="1"/>
      <c r="AI559" s="1"/>
      <c r="AJ559" s="1"/>
    </row>
    <row r="560" spans="1:3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34"/>
      <c r="AF560" s="34"/>
      <c r="AG560" s="1"/>
      <c r="AH560" s="1"/>
      <c r="AI560" s="1"/>
      <c r="AJ560" s="1"/>
    </row>
    <row r="561" spans="1:3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34"/>
      <c r="AF561" s="34"/>
      <c r="AG561" s="1"/>
      <c r="AH561" s="1"/>
      <c r="AI561" s="1"/>
      <c r="AJ561" s="1"/>
    </row>
    <row r="562" spans="1:3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34"/>
      <c r="AF562" s="34"/>
      <c r="AG562" s="1"/>
      <c r="AH562" s="1"/>
      <c r="AI562" s="1"/>
      <c r="AJ562" s="1"/>
    </row>
    <row r="563" spans="1:3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34"/>
      <c r="AF563" s="34"/>
      <c r="AG563" s="1"/>
      <c r="AH563" s="1"/>
      <c r="AI563" s="1"/>
      <c r="AJ563" s="1"/>
    </row>
    <row r="564" spans="1:3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34"/>
      <c r="AF564" s="34"/>
      <c r="AG564" s="1"/>
      <c r="AH564" s="1"/>
      <c r="AI564" s="1"/>
      <c r="AJ564" s="1"/>
    </row>
    <row r="565" spans="1:3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34"/>
      <c r="AF565" s="34"/>
      <c r="AG565" s="1"/>
      <c r="AH565" s="1"/>
      <c r="AI565" s="1"/>
      <c r="AJ565" s="1"/>
    </row>
    <row r="566" spans="1:3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34"/>
      <c r="AF566" s="34"/>
      <c r="AG566" s="1"/>
      <c r="AH566" s="1"/>
      <c r="AI566" s="1"/>
      <c r="AJ566" s="1"/>
    </row>
    <row r="567" spans="1:3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34"/>
      <c r="AF567" s="34"/>
      <c r="AG567" s="1"/>
      <c r="AH567" s="1"/>
      <c r="AI567" s="1"/>
      <c r="AJ567" s="1"/>
    </row>
    <row r="568" spans="1:3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34"/>
      <c r="AF568" s="34"/>
      <c r="AG568" s="1"/>
      <c r="AH568" s="1"/>
      <c r="AI568" s="1"/>
      <c r="AJ568" s="1"/>
    </row>
    <row r="569" spans="1:3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34"/>
      <c r="AF569" s="34"/>
      <c r="AG569" s="1"/>
      <c r="AH569" s="1"/>
      <c r="AI569" s="1"/>
      <c r="AJ569" s="1"/>
    </row>
    <row r="570" spans="1:3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34"/>
      <c r="AF570" s="34"/>
      <c r="AG570" s="1"/>
      <c r="AH570" s="1"/>
      <c r="AI570" s="1"/>
      <c r="AJ570" s="1"/>
    </row>
    <row r="571" spans="1:3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34"/>
      <c r="AF571" s="34"/>
      <c r="AG571" s="1"/>
      <c r="AH571" s="1"/>
      <c r="AI571" s="1"/>
      <c r="AJ571" s="1"/>
    </row>
    <row r="572" spans="1:3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34"/>
      <c r="AF572" s="34"/>
      <c r="AG572" s="1"/>
      <c r="AH572" s="1"/>
      <c r="AI572" s="1"/>
      <c r="AJ572" s="1"/>
    </row>
    <row r="573" spans="1:3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34"/>
      <c r="AF573" s="34"/>
      <c r="AG573" s="1"/>
      <c r="AH573" s="1"/>
      <c r="AI573" s="1"/>
      <c r="AJ573" s="1"/>
    </row>
    <row r="574" spans="1:3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34"/>
      <c r="AF574" s="34"/>
      <c r="AG574" s="1"/>
      <c r="AH574" s="1"/>
      <c r="AI574" s="1"/>
      <c r="AJ574" s="1"/>
    </row>
    <row r="575" spans="1:3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34"/>
      <c r="AF575" s="34"/>
      <c r="AG575" s="1"/>
      <c r="AH575" s="1"/>
      <c r="AI575" s="1"/>
      <c r="AJ575" s="1"/>
    </row>
    <row r="576" spans="1:3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34"/>
      <c r="AF576" s="34"/>
      <c r="AG576" s="1"/>
      <c r="AH576" s="1"/>
      <c r="AI576" s="1"/>
      <c r="AJ576" s="1"/>
    </row>
    <row r="577" spans="1:3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34"/>
      <c r="AF577" s="34"/>
      <c r="AG577" s="1"/>
      <c r="AH577" s="1"/>
      <c r="AI577" s="1"/>
      <c r="AJ577" s="1"/>
    </row>
    <row r="578" spans="1:3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34"/>
      <c r="AF578" s="34"/>
      <c r="AG578" s="1"/>
      <c r="AH578" s="1"/>
      <c r="AI578" s="1"/>
      <c r="AJ578" s="1"/>
    </row>
    <row r="579" spans="1:3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34"/>
      <c r="AF579" s="34"/>
      <c r="AG579" s="1"/>
      <c r="AH579" s="1"/>
      <c r="AI579" s="1"/>
      <c r="AJ579" s="1"/>
    </row>
    <row r="580" spans="1:3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34"/>
      <c r="AF580" s="34"/>
      <c r="AG580" s="1"/>
      <c r="AH580" s="1"/>
      <c r="AI580" s="1"/>
      <c r="AJ580" s="1"/>
    </row>
    <row r="581" spans="1:3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34"/>
      <c r="AF581" s="34"/>
      <c r="AG581" s="1"/>
      <c r="AH581" s="1"/>
      <c r="AI581" s="1"/>
      <c r="AJ581" s="1"/>
    </row>
    <row r="582" spans="1:3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34"/>
      <c r="AF582" s="34"/>
      <c r="AG582" s="1"/>
      <c r="AH582" s="1"/>
      <c r="AI582" s="1"/>
      <c r="AJ582" s="1"/>
    </row>
    <row r="583" spans="1:3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34"/>
      <c r="AF583" s="34"/>
      <c r="AG583" s="1"/>
      <c r="AH583" s="1"/>
      <c r="AI583" s="1"/>
      <c r="AJ583" s="1"/>
    </row>
    <row r="584" spans="1:3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34"/>
      <c r="AF584" s="34"/>
      <c r="AG584" s="1"/>
      <c r="AH584" s="1"/>
      <c r="AI584" s="1"/>
      <c r="AJ584" s="1"/>
    </row>
    <row r="585" spans="1:3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34"/>
      <c r="AF585" s="34"/>
      <c r="AG585" s="1"/>
      <c r="AH585" s="1"/>
      <c r="AI585" s="1"/>
      <c r="AJ585" s="1"/>
    </row>
    <row r="586" spans="1:3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34"/>
      <c r="AF586" s="34"/>
      <c r="AG586" s="1"/>
      <c r="AH586" s="1"/>
      <c r="AI586" s="1"/>
      <c r="AJ586" s="1"/>
    </row>
    <row r="587" spans="1:3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34"/>
      <c r="AF587" s="34"/>
      <c r="AG587" s="1"/>
      <c r="AH587" s="1"/>
      <c r="AI587" s="1"/>
      <c r="AJ587" s="1"/>
    </row>
    <row r="588" spans="1:3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34"/>
      <c r="AF588" s="34"/>
      <c r="AG588" s="1"/>
      <c r="AH588" s="1"/>
      <c r="AI588" s="1"/>
      <c r="AJ588" s="1"/>
    </row>
    <row r="589" spans="1:3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34"/>
      <c r="AF589" s="34"/>
      <c r="AG589" s="1"/>
      <c r="AH589" s="1"/>
      <c r="AI589" s="1"/>
      <c r="AJ589" s="1"/>
    </row>
    <row r="590" spans="1:3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34"/>
      <c r="AF590" s="34"/>
      <c r="AG590" s="1"/>
      <c r="AH590" s="1"/>
      <c r="AI590" s="1"/>
      <c r="AJ590" s="1"/>
    </row>
    <row r="591" spans="1:3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34"/>
      <c r="AF591" s="34"/>
      <c r="AG591" s="1"/>
      <c r="AH591" s="1"/>
      <c r="AI591" s="1"/>
      <c r="AJ591" s="1"/>
    </row>
    <row r="592" spans="1:3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34"/>
      <c r="AF592" s="34"/>
      <c r="AG592" s="1"/>
      <c r="AH592" s="1"/>
      <c r="AI592" s="1"/>
      <c r="AJ592" s="1"/>
    </row>
    <row r="593" spans="1:3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34"/>
      <c r="AF593" s="34"/>
      <c r="AG593" s="1"/>
      <c r="AH593" s="1"/>
      <c r="AI593" s="1"/>
      <c r="AJ593" s="1"/>
    </row>
    <row r="594" spans="1:3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34"/>
      <c r="AF594" s="34"/>
      <c r="AG594" s="1"/>
      <c r="AH594" s="1"/>
      <c r="AI594" s="1"/>
      <c r="AJ594" s="1"/>
    </row>
    <row r="595" spans="1:3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34"/>
      <c r="AF595" s="34"/>
      <c r="AG595" s="1"/>
      <c r="AH595" s="1"/>
      <c r="AI595" s="1"/>
      <c r="AJ595" s="1"/>
    </row>
    <row r="596" spans="1:3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34"/>
      <c r="AF596" s="34"/>
      <c r="AG596" s="1"/>
      <c r="AH596" s="1"/>
      <c r="AI596" s="1"/>
      <c r="AJ596" s="1"/>
    </row>
    <row r="597" spans="1:3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34"/>
      <c r="AF597" s="34"/>
      <c r="AG597" s="1"/>
      <c r="AH597" s="1"/>
      <c r="AI597" s="1"/>
      <c r="AJ597" s="1"/>
    </row>
    <row r="598" spans="1:3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34"/>
      <c r="AF598" s="34"/>
      <c r="AG598" s="1"/>
      <c r="AH598" s="1"/>
      <c r="AI598" s="1"/>
      <c r="AJ598" s="1"/>
    </row>
    <row r="599" spans="1:3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34"/>
      <c r="AF599" s="34"/>
      <c r="AG599" s="1"/>
      <c r="AH599" s="1"/>
      <c r="AI599" s="1"/>
      <c r="AJ599" s="1"/>
    </row>
    <row r="600" spans="1:3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34"/>
      <c r="AF600" s="34"/>
      <c r="AG600" s="1"/>
      <c r="AH600" s="1"/>
      <c r="AI600" s="1"/>
      <c r="AJ600" s="1"/>
    </row>
    <row r="601" spans="1:3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34"/>
      <c r="AF601" s="34"/>
      <c r="AG601" s="1"/>
      <c r="AH601" s="1"/>
      <c r="AI601" s="1"/>
      <c r="AJ601" s="1"/>
    </row>
    <row r="602" spans="1:3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34"/>
      <c r="AF602" s="34"/>
      <c r="AG602" s="1"/>
      <c r="AH602" s="1"/>
      <c r="AI602" s="1"/>
      <c r="AJ602" s="1"/>
    </row>
    <row r="603" spans="1:3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34"/>
      <c r="AF603" s="34"/>
      <c r="AG603" s="1"/>
      <c r="AH603" s="1"/>
      <c r="AI603" s="1"/>
      <c r="AJ603" s="1"/>
    </row>
    <row r="604" spans="1:3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34"/>
      <c r="AF604" s="34"/>
      <c r="AG604" s="1"/>
      <c r="AH604" s="1"/>
      <c r="AI604" s="1"/>
      <c r="AJ604" s="1"/>
    </row>
    <row r="605" spans="1:3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34"/>
      <c r="AF605" s="34"/>
      <c r="AG605" s="1"/>
      <c r="AH605" s="1"/>
      <c r="AI605" s="1"/>
      <c r="AJ605" s="1"/>
    </row>
    <row r="606" spans="1:3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34"/>
      <c r="AF606" s="34"/>
      <c r="AG606" s="1"/>
      <c r="AH606" s="1"/>
      <c r="AI606" s="1"/>
      <c r="AJ606" s="1"/>
    </row>
    <row r="607" spans="1:3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34"/>
      <c r="AF607" s="34"/>
      <c r="AG607" s="1"/>
      <c r="AH607" s="1"/>
      <c r="AI607" s="1"/>
      <c r="AJ607" s="1"/>
    </row>
    <row r="608" spans="1:3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34"/>
      <c r="AF608" s="34"/>
      <c r="AG608" s="1"/>
      <c r="AH608" s="1"/>
      <c r="AI608" s="1"/>
      <c r="AJ608" s="1"/>
    </row>
    <row r="609" spans="1:3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34"/>
      <c r="AF609" s="34"/>
      <c r="AG609" s="1"/>
      <c r="AH609" s="1"/>
      <c r="AI609" s="1"/>
      <c r="AJ609" s="1"/>
    </row>
    <row r="610" spans="1:3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34"/>
      <c r="AF610" s="34"/>
      <c r="AG610" s="1"/>
      <c r="AH610" s="1"/>
      <c r="AI610" s="1"/>
      <c r="AJ610" s="1"/>
    </row>
    <row r="611" spans="1:3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34"/>
      <c r="AF611" s="34"/>
      <c r="AG611" s="1"/>
      <c r="AH611" s="1"/>
      <c r="AI611" s="1"/>
      <c r="AJ611" s="1"/>
    </row>
    <row r="612" spans="1:3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34"/>
      <c r="AF612" s="34"/>
      <c r="AG612" s="1"/>
      <c r="AH612" s="1"/>
      <c r="AI612" s="1"/>
      <c r="AJ612" s="1"/>
    </row>
    <row r="613" spans="1:3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34"/>
      <c r="AF613" s="34"/>
      <c r="AG613" s="1"/>
      <c r="AH613" s="1"/>
      <c r="AI613" s="1"/>
      <c r="AJ613" s="1"/>
    </row>
    <row r="614" spans="1:3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34"/>
      <c r="AF614" s="34"/>
      <c r="AG614" s="1"/>
      <c r="AH614" s="1"/>
      <c r="AI614" s="1"/>
      <c r="AJ614" s="1"/>
    </row>
    <row r="615" spans="1:3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34"/>
      <c r="AF615" s="34"/>
      <c r="AG615" s="1"/>
      <c r="AH615" s="1"/>
      <c r="AI615" s="1"/>
      <c r="AJ615" s="1"/>
    </row>
    <row r="616" spans="1:3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34"/>
      <c r="AF616" s="34"/>
      <c r="AG616" s="1"/>
      <c r="AH616" s="1"/>
      <c r="AI616" s="1"/>
      <c r="AJ616" s="1"/>
    </row>
    <row r="617" spans="1:3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34"/>
      <c r="AF617" s="34"/>
      <c r="AG617" s="1"/>
      <c r="AH617" s="1"/>
      <c r="AI617" s="1"/>
      <c r="AJ617" s="1"/>
    </row>
    <row r="618" spans="1:3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34"/>
      <c r="AF618" s="34"/>
      <c r="AG618" s="1"/>
      <c r="AH618" s="1"/>
      <c r="AI618" s="1"/>
      <c r="AJ618" s="1"/>
    </row>
    <row r="619" spans="1:3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34"/>
      <c r="AF619" s="34"/>
      <c r="AG619" s="1"/>
      <c r="AH619" s="1"/>
      <c r="AI619" s="1"/>
      <c r="AJ619" s="1"/>
    </row>
    <row r="620" spans="1:3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34"/>
      <c r="AF620" s="34"/>
      <c r="AG620" s="1"/>
      <c r="AH620" s="1"/>
      <c r="AI620" s="1"/>
      <c r="AJ620" s="1"/>
    </row>
    <row r="621" spans="1:3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34"/>
      <c r="AF621" s="34"/>
      <c r="AG621" s="1"/>
      <c r="AH621" s="1"/>
      <c r="AI621" s="1"/>
      <c r="AJ621" s="1"/>
    </row>
    <row r="622" spans="1:3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34"/>
      <c r="AF622" s="34"/>
      <c r="AG622" s="1"/>
      <c r="AH622" s="1"/>
      <c r="AI622" s="1"/>
      <c r="AJ622" s="1"/>
    </row>
    <row r="623" spans="1:3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34"/>
      <c r="AF623" s="34"/>
      <c r="AG623" s="1"/>
      <c r="AH623" s="1"/>
      <c r="AI623" s="1"/>
      <c r="AJ623" s="1"/>
    </row>
    <row r="624" spans="1:3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34"/>
      <c r="AF624" s="34"/>
      <c r="AG624" s="1"/>
      <c r="AH624" s="1"/>
      <c r="AI624" s="1"/>
      <c r="AJ624" s="1"/>
    </row>
    <row r="625" spans="1:3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34"/>
      <c r="AF625" s="34"/>
      <c r="AG625" s="1"/>
      <c r="AH625" s="1"/>
      <c r="AI625" s="1"/>
      <c r="AJ625" s="1"/>
    </row>
    <row r="626" spans="1:3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34"/>
      <c r="AF626" s="34"/>
      <c r="AG626" s="1"/>
      <c r="AH626" s="1"/>
      <c r="AI626" s="1"/>
      <c r="AJ626" s="1"/>
    </row>
    <row r="627" spans="1:3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34"/>
      <c r="AF627" s="34"/>
      <c r="AG627" s="1"/>
      <c r="AH627" s="1"/>
      <c r="AI627" s="1"/>
      <c r="AJ627" s="1"/>
    </row>
    <row r="628" spans="1:3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34"/>
      <c r="AF628" s="34"/>
      <c r="AG628" s="1"/>
      <c r="AH628" s="1"/>
      <c r="AI628" s="1"/>
      <c r="AJ628" s="1"/>
    </row>
    <row r="629" spans="1:3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34"/>
      <c r="AF629" s="34"/>
      <c r="AG629" s="1"/>
      <c r="AH629" s="1"/>
      <c r="AI629" s="1"/>
      <c r="AJ629" s="1"/>
    </row>
    <row r="630" spans="1:3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34"/>
      <c r="AF630" s="34"/>
      <c r="AG630" s="1"/>
      <c r="AH630" s="1"/>
      <c r="AI630" s="1"/>
      <c r="AJ630" s="1"/>
    </row>
    <row r="631" spans="1:3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34"/>
      <c r="AF631" s="34"/>
      <c r="AG631" s="1"/>
      <c r="AH631" s="1"/>
      <c r="AI631" s="1"/>
      <c r="AJ631" s="1"/>
    </row>
    <row r="632" spans="1:3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34"/>
      <c r="AF632" s="34"/>
      <c r="AG632" s="1"/>
      <c r="AH632" s="1"/>
      <c r="AI632" s="1"/>
      <c r="AJ632" s="1"/>
    </row>
    <row r="633" spans="1:3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34"/>
      <c r="AF633" s="34"/>
      <c r="AG633" s="1"/>
      <c r="AH633" s="1"/>
      <c r="AI633" s="1"/>
      <c r="AJ633" s="1"/>
    </row>
    <row r="634" spans="1:3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34"/>
      <c r="AF634" s="34"/>
      <c r="AG634" s="1"/>
      <c r="AH634" s="1"/>
      <c r="AI634" s="1"/>
      <c r="AJ634" s="1"/>
    </row>
    <row r="635" spans="1:3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34"/>
      <c r="AF635" s="34"/>
      <c r="AG635" s="1"/>
      <c r="AH635" s="1"/>
      <c r="AI635" s="1"/>
      <c r="AJ635" s="1"/>
    </row>
    <row r="636" spans="1:3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34"/>
      <c r="AF636" s="34"/>
      <c r="AG636" s="1"/>
      <c r="AH636" s="1"/>
      <c r="AI636" s="1"/>
      <c r="AJ636" s="1"/>
    </row>
    <row r="637" spans="1:3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34"/>
      <c r="AF637" s="34"/>
      <c r="AG637" s="1"/>
      <c r="AH637" s="1"/>
      <c r="AI637" s="1"/>
      <c r="AJ637" s="1"/>
    </row>
    <row r="638" spans="1:3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34"/>
      <c r="AF638" s="34"/>
      <c r="AG638" s="1"/>
      <c r="AH638" s="1"/>
      <c r="AI638" s="1"/>
      <c r="AJ638" s="1"/>
    </row>
    <row r="639" spans="1:3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34"/>
      <c r="AF639" s="34"/>
      <c r="AG639" s="1"/>
      <c r="AH639" s="1"/>
      <c r="AI639" s="1"/>
      <c r="AJ639" s="1"/>
    </row>
    <row r="640" spans="1:3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34"/>
      <c r="AF640" s="34"/>
      <c r="AG640" s="1"/>
      <c r="AH640" s="1"/>
      <c r="AI640" s="1"/>
      <c r="AJ640" s="1"/>
    </row>
    <row r="641" spans="1:3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34"/>
      <c r="AF641" s="34"/>
      <c r="AG641" s="1"/>
      <c r="AH641" s="1"/>
      <c r="AI641" s="1"/>
      <c r="AJ641" s="1"/>
    </row>
    <row r="642" spans="1:3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34"/>
      <c r="AF642" s="34"/>
      <c r="AG642" s="1"/>
      <c r="AH642" s="1"/>
      <c r="AI642" s="1"/>
      <c r="AJ642" s="1"/>
    </row>
    <row r="643" spans="1:3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34"/>
      <c r="AF643" s="34"/>
      <c r="AG643" s="1"/>
      <c r="AH643" s="1"/>
      <c r="AI643" s="1"/>
      <c r="AJ643" s="1"/>
    </row>
    <row r="644" spans="1:3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34"/>
      <c r="AF644" s="34"/>
      <c r="AG644" s="1"/>
      <c r="AH644" s="1"/>
      <c r="AI644" s="1"/>
      <c r="AJ644" s="1"/>
    </row>
    <row r="645" spans="1:3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34"/>
      <c r="AF645" s="34"/>
      <c r="AG645" s="1"/>
      <c r="AH645" s="1"/>
      <c r="AI645" s="1"/>
      <c r="AJ645" s="1"/>
    </row>
    <row r="646" spans="1:3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34"/>
      <c r="AF646" s="34"/>
      <c r="AG646" s="1"/>
      <c r="AH646" s="1"/>
      <c r="AI646" s="1"/>
      <c r="AJ646" s="1"/>
    </row>
    <row r="647" spans="1:3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34"/>
      <c r="AF647" s="34"/>
      <c r="AG647" s="1"/>
      <c r="AH647" s="1"/>
      <c r="AI647" s="1"/>
      <c r="AJ647" s="1"/>
    </row>
    <row r="648" spans="1:3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34"/>
      <c r="AF648" s="34"/>
      <c r="AG648" s="1"/>
      <c r="AH648" s="1"/>
      <c r="AI648" s="1"/>
      <c r="AJ648" s="1"/>
    </row>
    <row r="649" spans="1:3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34"/>
      <c r="AF649" s="34"/>
      <c r="AG649" s="1"/>
      <c r="AH649" s="1"/>
      <c r="AI649" s="1"/>
      <c r="AJ649" s="1"/>
    </row>
    <row r="650" spans="1:3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34"/>
      <c r="AF650" s="34"/>
      <c r="AG650" s="1"/>
      <c r="AH650" s="1"/>
      <c r="AI650" s="1"/>
      <c r="AJ650" s="1"/>
    </row>
    <row r="651" spans="1:3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34"/>
      <c r="AF651" s="34"/>
      <c r="AG651" s="1"/>
      <c r="AH651" s="1"/>
      <c r="AI651" s="1"/>
      <c r="AJ651" s="1"/>
    </row>
    <row r="652" spans="1:3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34"/>
      <c r="AF652" s="34"/>
      <c r="AG652" s="1"/>
      <c r="AH652" s="1"/>
      <c r="AI652" s="1"/>
      <c r="AJ652" s="1"/>
    </row>
    <row r="653" spans="1:3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34"/>
      <c r="AF653" s="34"/>
      <c r="AG653" s="1"/>
      <c r="AH653" s="1"/>
      <c r="AI653" s="1"/>
      <c r="AJ653" s="1"/>
    </row>
    <row r="654" spans="1:3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34"/>
      <c r="AF654" s="34"/>
      <c r="AG654" s="1"/>
      <c r="AH654" s="1"/>
      <c r="AI654" s="1"/>
      <c r="AJ654" s="1"/>
    </row>
    <row r="655" spans="1:3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34"/>
      <c r="AF655" s="34"/>
      <c r="AG655" s="1"/>
      <c r="AH655" s="1"/>
      <c r="AI655" s="1"/>
      <c r="AJ655" s="1"/>
    </row>
    <row r="656" spans="1:3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34"/>
      <c r="AF656" s="34"/>
      <c r="AG656" s="1"/>
      <c r="AH656" s="1"/>
      <c r="AI656" s="1"/>
      <c r="AJ656" s="1"/>
    </row>
    <row r="657" spans="1:3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34"/>
      <c r="AF657" s="34"/>
      <c r="AG657" s="1"/>
      <c r="AH657" s="1"/>
      <c r="AI657" s="1"/>
      <c r="AJ657" s="1"/>
    </row>
    <row r="658" spans="1:3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34"/>
      <c r="AF658" s="34"/>
      <c r="AG658" s="1"/>
      <c r="AH658" s="1"/>
      <c r="AI658" s="1"/>
      <c r="AJ658" s="1"/>
    </row>
    <row r="659" spans="1:3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34"/>
      <c r="AF659" s="34"/>
      <c r="AG659" s="1"/>
      <c r="AH659" s="1"/>
      <c r="AI659" s="1"/>
      <c r="AJ659" s="1"/>
    </row>
    <row r="660" spans="1:3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34"/>
      <c r="AF660" s="34"/>
      <c r="AG660" s="1"/>
      <c r="AH660" s="1"/>
      <c r="AI660" s="1"/>
      <c r="AJ660" s="1"/>
    </row>
    <row r="661" spans="1:3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34"/>
      <c r="AF661" s="34"/>
      <c r="AG661" s="1"/>
      <c r="AH661" s="1"/>
      <c r="AI661" s="1"/>
      <c r="AJ661" s="1"/>
    </row>
    <row r="662" spans="1:3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34"/>
      <c r="AF662" s="34"/>
      <c r="AG662" s="1"/>
      <c r="AH662" s="1"/>
      <c r="AI662" s="1"/>
      <c r="AJ662" s="1"/>
    </row>
    <row r="663" spans="1:3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34"/>
      <c r="AF663" s="34"/>
      <c r="AG663" s="1"/>
      <c r="AH663" s="1"/>
      <c r="AI663" s="1"/>
      <c r="AJ663" s="1"/>
    </row>
    <row r="664" spans="1:3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34"/>
      <c r="AF664" s="34"/>
      <c r="AG664" s="1"/>
      <c r="AH664" s="1"/>
      <c r="AI664" s="1"/>
      <c r="AJ664" s="1"/>
    </row>
    <row r="665" spans="1:3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34"/>
      <c r="AF665" s="34"/>
      <c r="AG665" s="1"/>
      <c r="AH665" s="1"/>
      <c r="AI665" s="1"/>
      <c r="AJ665" s="1"/>
    </row>
    <row r="666" spans="1:3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34"/>
      <c r="AF666" s="34"/>
      <c r="AG666" s="1"/>
      <c r="AH666" s="1"/>
      <c r="AI666" s="1"/>
      <c r="AJ666" s="1"/>
    </row>
    <row r="667" spans="1:3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34"/>
      <c r="AF667" s="34"/>
      <c r="AG667" s="1"/>
      <c r="AH667" s="1"/>
      <c r="AI667" s="1"/>
      <c r="AJ667" s="1"/>
    </row>
    <row r="668" spans="1:3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34"/>
      <c r="AF668" s="34"/>
      <c r="AG668" s="1"/>
      <c r="AH668" s="1"/>
      <c r="AI668" s="1"/>
      <c r="AJ668" s="1"/>
    </row>
    <row r="669" spans="1:3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34"/>
      <c r="AF669" s="34"/>
      <c r="AG669" s="1"/>
      <c r="AH669" s="1"/>
      <c r="AI669" s="1"/>
      <c r="AJ669" s="1"/>
    </row>
    <row r="670" spans="1:3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34"/>
      <c r="AF670" s="34"/>
      <c r="AG670" s="1"/>
      <c r="AH670" s="1"/>
      <c r="AI670" s="1"/>
      <c r="AJ670" s="1"/>
    </row>
    <row r="671" spans="1:3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34"/>
      <c r="AF671" s="34"/>
      <c r="AG671" s="1"/>
      <c r="AH671" s="1"/>
      <c r="AI671" s="1"/>
      <c r="AJ671" s="1"/>
    </row>
    <row r="672" spans="1:3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34"/>
      <c r="AF672" s="34"/>
      <c r="AG672" s="1"/>
      <c r="AH672" s="1"/>
      <c r="AI672" s="1"/>
      <c r="AJ672" s="1"/>
    </row>
    <row r="673" spans="1:3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34"/>
      <c r="AF673" s="34"/>
      <c r="AG673" s="1"/>
      <c r="AH673" s="1"/>
      <c r="AI673" s="1"/>
      <c r="AJ673" s="1"/>
    </row>
    <row r="674" spans="1:3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34"/>
      <c r="AF674" s="34"/>
      <c r="AG674" s="1"/>
      <c r="AH674" s="1"/>
      <c r="AI674" s="1"/>
      <c r="AJ674" s="1"/>
    </row>
    <row r="675" spans="1:3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34"/>
      <c r="AF675" s="34"/>
      <c r="AG675" s="1"/>
      <c r="AH675" s="1"/>
      <c r="AI675" s="1"/>
      <c r="AJ675" s="1"/>
    </row>
    <row r="676" spans="1:3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34"/>
      <c r="AF676" s="34"/>
      <c r="AG676" s="1"/>
      <c r="AH676" s="1"/>
      <c r="AI676" s="1"/>
      <c r="AJ676" s="1"/>
    </row>
    <row r="677" spans="1:3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34"/>
      <c r="AF677" s="34"/>
      <c r="AG677" s="1"/>
      <c r="AH677" s="1"/>
      <c r="AI677" s="1"/>
      <c r="AJ677" s="1"/>
    </row>
    <row r="678" spans="1:3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34"/>
      <c r="AF678" s="34"/>
      <c r="AG678" s="1"/>
      <c r="AH678" s="1"/>
      <c r="AI678" s="1"/>
      <c r="AJ678" s="1"/>
    </row>
    <row r="679" spans="1:3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34"/>
      <c r="AF679" s="34"/>
      <c r="AG679" s="1"/>
      <c r="AH679" s="1"/>
      <c r="AI679" s="1"/>
      <c r="AJ679" s="1"/>
    </row>
    <row r="680" spans="1:3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34"/>
      <c r="AF680" s="34"/>
      <c r="AG680" s="1"/>
      <c r="AH680" s="1"/>
      <c r="AI680" s="1"/>
      <c r="AJ680" s="1"/>
    </row>
    <row r="681" spans="1:3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34"/>
      <c r="AF681" s="34"/>
      <c r="AG681" s="1"/>
      <c r="AH681" s="1"/>
      <c r="AI681" s="1"/>
      <c r="AJ681" s="1"/>
    </row>
    <row r="682" spans="1:3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34"/>
      <c r="AF682" s="34"/>
      <c r="AG682" s="1"/>
      <c r="AH682" s="1"/>
      <c r="AI682" s="1"/>
      <c r="AJ682" s="1"/>
    </row>
    <row r="683" spans="1:3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34"/>
      <c r="AF683" s="34"/>
      <c r="AG683" s="1"/>
      <c r="AH683" s="1"/>
      <c r="AI683" s="1"/>
      <c r="AJ683" s="1"/>
    </row>
    <row r="684" spans="1:3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34"/>
      <c r="AF684" s="34"/>
      <c r="AG684" s="1"/>
      <c r="AH684" s="1"/>
      <c r="AI684" s="1"/>
      <c r="AJ684" s="1"/>
    </row>
    <row r="685" spans="1:3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34"/>
      <c r="AF685" s="34"/>
      <c r="AG685" s="1"/>
      <c r="AH685" s="1"/>
      <c r="AI685" s="1"/>
      <c r="AJ685" s="1"/>
    </row>
    <row r="686" spans="1:3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34"/>
      <c r="AF686" s="34"/>
      <c r="AG686" s="1"/>
      <c r="AH686" s="1"/>
      <c r="AI686" s="1"/>
      <c r="AJ686" s="1"/>
    </row>
    <row r="687" spans="1:3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34"/>
      <c r="AF687" s="34"/>
      <c r="AG687" s="1"/>
      <c r="AH687" s="1"/>
      <c r="AI687" s="1"/>
      <c r="AJ687" s="1"/>
    </row>
    <row r="688" spans="1:3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34"/>
      <c r="AF688" s="34"/>
      <c r="AG688" s="1"/>
      <c r="AH688" s="1"/>
      <c r="AI688" s="1"/>
      <c r="AJ688" s="1"/>
    </row>
    <row r="689" spans="1:3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34"/>
      <c r="AF689" s="34"/>
      <c r="AG689" s="1"/>
      <c r="AH689" s="1"/>
      <c r="AI689" s="1"/>
      <c r="AJ689" s="1"/>
    </row>
    <row r="690" spans="1:3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34"/>
      <c r="AF690" s="34"/>
      <c r="AG690" s="1"/>
      <c r="AH690" s="1"/>
      <c r="AI690" s="1"/>
      <c r="AJ690" s="1"/>
    </row>
    <row r="691" spans="1:3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34"/>
      <c r="AF691" s="34"/>
      <c r="AG691" s="1"/>
      <c r="AH691" s="1"/>
      <c r="AI691" s="1"/>
      <c r="AJ691" s="1"/>
    </row>
    <row r="692" spans="1:3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34"/>
      <c r="AF692" s="34"/>
      <c r="AG692" s="1"/>
      <c r="AH692" s="1"/>
      <c r="AI692" s="1"/>
      <c r="AJ692" s="1"/>
    </row>
    <row r="693" spans="1:3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34"/>
      <c r="AF693" s="34"/>
      <c r="AG693" s="1"/>
      <c r="AH693" s="1"/>
      <c r="AI693" s="1"/>
      <c r="AJ693" s="1"/>
    </row>
    <row r="694" spans="1:3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34"/>
      <c r="AF694" s="34"/>
      <c r="AG694" s="1"/>
      <c r="AH694" s="1"/>
      <c r="AI694" s="1"/>
      <c r="AJ694" s="1"/>
    </row>
    <row r="695" spans="1:3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34"/>
      <c r="AF695" s="34"/>
      <c r="AG695" s="1"/>
      <c r="AH695" s="1"/>
      <c r="AI695" s="1"/>
      <c r="AJ695" s="1"/>
    </row>
    <row r="696" spans="1:3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34"/>
      <c r="AF696" s="34"/>
      <c r="AG696" s="1"/>
      <c r="AH696" s="1"/>
      <c r="AI696" s="1"/>
      <c r="AJ696" s="1"/>
    </row>
    <row r="697" spans="1:3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34"/>
      <c r="AF697" s="34"/>
      <c r="AG697" s="1"/>
      <c r="AH697" s="1"/>
      <c r="AI697" s="1"/>
      <c r="AJ697" s="1"/>
    </row>
    <row r="698" spans="1:3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34"/>
      <c r="AF698" s="34"/>
      <c r="AG698" s="1"/>
      <c r="AH698" s="1"/>
      <c r="AI698" s="1"/>
      <c r="AJ698" s="1"/>
    </row>
    <row r="699" spans="1:3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34"/>
      <c r="AF699" s="34"/>
      <c r="AG699" s="1"/>
      <c r="AH699" s="1"/>
      <c r="AI699" s="1"/>
      <c r="AJ699" s="1"/>
    </row>
    <row r="700" spans="1:3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34"/>
      <c r="AF700" s="34"/>
      <c r="AG700" s="1"/>
      <c r="AH700" s="1"/>
      <c r="AI700" s="1"/>
      <c r="AJ700" s="1"/>
    </row>
    <row r="701" spans="1:3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34"/>
      <c r="AF701" s="34"/>
      <c r="AG701" s="1"/>
      <c r="AH701" s="1"/>
      <c r="AI701" s="1"/>
      <c r="AJ701" s="1"/>
    </row>
    <row r="702" spans="1:3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34"/>
      <c r="AF702" s="34"/>
      <c r="AG702" s="1"/>
      <c r="AH702" s="1"/>
      <c r="AI702" s="1"/>
      <c r="AJ702" s="1"/>
    </row>
    <row r="703" spans="1:3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34"/>
      <c r="AF703" s="34"/>
      <c r="AG703" s="1"/>
      <c r="AH703" s="1"/>
      <c r="AI703" s="1"/>
      <c r="AJ703" s="1"/>
    </row>
    <row r="704" spans="1:3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34"/>
      <c r="AF704" s="34"/>
      <c r="AG704" s="1"/>
      <c r="AH704" s="1"/>
      <c r="AI704" s="1"/>
      <c r="AJ704" s="1"/>
    </row>
    <row r="705" spans="1:3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34"/>
      <c r="AF705" s="34"/>
      <c r="AG705" s="1"/>
      <c r="AH705" s="1"/>
      <c r="AI705" s="1"/>
      <c r="AJ705" s="1"/>
    </row>
    <row r="706" spans="1:3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34"/>
      <c r="AF706" s="34"/>
      <c r="AG706" s="1"/>
      <c r="AH706" s="1"/>
      <c r="AI706" s="1"/>
      <c r="AJ706" s="1"/>
    </row>
    <row r="707" spans="1:3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34"/>
      <c r="AF707" s="34"/>
      <c r="AG707" s="1"/>
      <c r="AH707" s="1"/>
      <c r="AI707" s="1"/>
      <c r="AJ707" s="1"/>
    </row>
    <row r="708" spans="1:3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34"/>
      <c r="AF708" s="34"/>
      <c r="AG708" s="1"/>
      <c r="AH708" s="1"/>
      <c r="AI708" s="1"/>
      <c r="AJ708" s="1"/>
    </row>
    <row r="709" spans="1:3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34"/>
      <c r="AF709" s="34"/>
      <c r="AG709" s="1"/>
      <c r="AH709" s="1"/>
      <c r="AI709" s="1"/>
      <c r="AJ709" s="1"/>
    </row>
    <row r="710" spans="1:3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34"/>
      <c r="AF710" s="34"/>
      <c r="AG710" s="1"/>
      <c r="AH710" s="1"/>
      <c r="AI710" s="1"/>
      <c r="AJ710" s="1"/>
    </row>
    <row r="711" spans="1:3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34"/>
      <c r="AF711" s="34"/>
      <c r="AG711" s="1"/>
      <c r="AH711" s="1"/>
      <c r="AI711" s="1"/>
      <c r="AJ711" s="1"/>
    </row>
    <row r="712" spans="1:3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34"/>
      <c r="AF712" s="34"/>
      <c r="AG712" s="1"/>
      <c r="AH712" s="1"/>
      <c r="AI712" s="1"/>
      <c r="AJ712" s="1"/>
    </row>
    <row r="713" spans="1:3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34"/>
      <c r="AF713" s="34"/>
      <c r="AG713" s="1"/>
      <c r="AH713" s="1"/>
      <c r="AI713" s="1"/>
      <c r="AJ713" s="1"/>
    </row>
    <row r="714" spans="1:3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34"/>
      <c r="AF714" s="34"/>
      <c r="AG714" s="1"/>
      <c r="AH714" s="1"/>
      <c r="AI714" s="1"/>
      <c r="AJ714" s="1"/>
    </row>
    <row r="715" spans="1:3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34"/>
      <c r="AF715" s="34"/>
      <c r="AG715" s="1"/>
      <c r="AH715" s="1"/>
      <c r="AI715" s="1"/>
      <c r="AJ715" s="1"/>
    </row>
    <row r="716" spans="1:3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34"/>
      <c r="AF716" s="34"/>
      <c r="AG716" s="1"/>
      <c r="AH716" s="1"/>
      <c r="AI716" s="1"/>
      <c r="AJ716" s="1"/>
    </row>
    <row r="717" spans="1:3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34"/>
      <c r="AF717" s="34"/>
      <c r="AG717" s="1"/>
      <c r="AH717" s="1"/>
      <c r="AI717" s="1"/>
      <c r="AJ717" s="1"/>
    </row>
    <row r="718" spans="1:3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34"/>
      <c r="AF718" s="34"/>
      <c r="AG718" s="1"/>
      <c r="AH718" s="1"/>
      <c r="AI718" s="1"/>
      <c r="AJ718" s="1"/>
    </row>
    <row r="719" spans="1:3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34"/>
      <c r="AF719" s="34"/>
      <c r="AG719" s="1"/>
      <c r="AH719" s="1"/>
      <c r="AI719" s="1"/>
      <c r="AJ719" s="1"/>
    </row>
    <row r="720" spans="1:3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34"/>
      <c r="AF720" s="34"/>
      <c r="AG720" s="1"/>
      <c r="AH720" s="1"/>
      <c r="AI720" s="1"/>
      <c r="AJ720" s="1"/>
    </row>
    <row r="721" spans="1:3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34"/>
      <c r="AF721" s="34"/>
      <c r="AG721" s="1"/>
      <c r="AH721" s="1"/>
      <c r="AI721" s="1"/>
      <c r="AJ721" s="1"/>
    </row>
    <row r="722" spans="1:3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34"/>
      <c r="AF722" s="34"/>
      <c r="AG722" s="1"/>
      <c r="AH722" s="1"/>
      <c r="AI722" s="1"/>
      <c r="AJ722" s="1"/>
    </row>
    <row r="723" spans="1:3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34"/>
      <c r="AF723" s="34"/>
      <c r="AG723" s="1"/>
      <c r="AH723" s="1"/>
      <c r="AI723" s="1"/>
      <c r="AJ723" s="1"/>
    </row>
    <row r="724" spans="1:3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34"/>
      <c r="AF724" s="34"/>
      <c r="AG724" s="1"/>
      <c r="AH724" s="1"/>
      <c r="AI724" s="1"/>
      <c r="AJ724" s="1"/>
    </row>
    <row r="725" spans="1:3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34"/>
      <c r="AF725" s="34"/>
      <c r="AG725" s="1"/>
      <c r="AH725" s="1"/>
      <c r="AI725" s="1"/>
      <c r="AJ725" s="1"/>
    </row>
    <row r="726" spans="1:3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34"/>
      <c r="AF726" s="34"/>
      <c r="AG726" s="1"/>
      <c r="AH726" s="1"/>
      <c r="AI726" s="1"/>
      <c r="AJ726" s="1"/>
    </row>
    <row r="727" spans="1:3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34"/>
      <c r="AF727" s="34"/>
      <c r="AG727" s="1"/>
      <c r="AH727" s="1"/>
      <c r="AI727" s="1"/>
      <c r="AJ727" s="1"/>
    </row>
    <row r="728" spans="1:3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34"/>
      <c r="AF728" s="34"/>
      <c r="AG728" s="1"/>
      <c r="AH728" s="1"/>
      <c r="AI728" s="1"/>
      <c r="AJ728" s="1"/>
    </row>
    <row r="729" spans="1:3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34"/>
      <c r="AF729" s="34"/>
      <c r="AG729" s="1"/>
      <c r="AH729" s="1"/>
      <c r="AI729" s="1"/>
      <c r="AJ729" s="1"/>
    </row>
    <row r="730" spans="1:3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34"/>
      <c r="AF730" s="34"/>
      <c r="AG730" s="1"/>
      <c r="AH730" s="1"/>
      <c r="AI730" s="1"/>
      <c r="AJ730" s="1"/>
    </row>
    <row r="731" spans="1:3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34"/>
      <c r="AF731" s="34"/>
      <c r="AG731" s="1"/>
      <c r="AH731" s="1"/>
      <c r="AI731" s="1"/>
      <c r="AJ731" s="1"/>
    </row>
    <row r="732" spans="1:3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34"/>
      <c r="AF732" s="34"/>
      <c r="AG732" s="1"/>
      <c r="AH732" s="1"/>
      <c r="AI732" s="1"/>
      <c r="AJ732" s="1"/>
    </row>
    <row r="733" spans="1:3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34"/>
      <c r="AF733" s="34"/>
      <c r="AG733" s="1"/>
      <c r="AH733" s="1"/>
      <c r="AI733" s="1"/>
      <c r="AJ733" s="1"/>
    </row>
    <row r="734" spans="1:3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34"/>
      <c r="AF734" s="34"/>
      <c r="AG734" s="1"/>
      <c r="AH734" s="1"/>
      <c r="AI734" s="1"/>
      <c r="AJ734" s="1"/>
    </row>
    <row r="735" spans="1:3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34"/>
      <c r="AF735" s="34"/>
      <c r="AG735" s="1"/>
      <c r="AH735" s="1"/>
      <c r="AI735" s="1"/>
      <c r="AJ735" s="1"/>
    </row>
    <row r="736" spans="1:3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34"/>
      <c r="AF736" s="34"/>
      <c r="AG736" s="1"/>
      <c r="AH736" s="1"/>
      <c r="AI736" s="1"/>
      <c r="AJ736" s="1"/>
    </row>
    <row r="737" spans="1:3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34"/>
      <c r="AF737" s="34"/>
      <c r="AG737" s="1"/>
      <c r="AH737" s="1"/>
      <c r="AI737" s="1"/>
      <c r="AJ737" s="1"/>
    </row>
    <row r="738" spans="1:3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34"/>
      <c r="AF738" s="34"/>
      <c r="AG738" s="1"/>
      <c r="AH738" s="1"/>
      <c r="AI738" s="1"/>
      <c r="AJ738" s="1"/>
    </row>
    <row r="739" spans="1:3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34"/>
      <c r="AF739" s="34"/>
      <c r="AG739" s="1"/>
      <c r="AH739" s="1"/>
      <c r="AI739" s="1"/>
      <c r="AJ739" s="1"/>
    </row>
    <row r="740" spans="1:3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34"/>
      <c r="AF740" s="34"/>
      <c r="AG740" s="1"/>
      <c r="AH740" s="1"/>
      <c r="AI740" s="1"/>
      <c r="AJ740" s="1"/>
    </row>
    <row r="741" spans="1:3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34"/>
      <c r="AF741" s="34"/>
      <c r="AG741" s="1"/>
      <c r="AH741" s="1"/>
      <c r="AI741" s="1"/>
      <c r="AJ741" s="1"/>
    </row>
    <row r="742" spans="1:3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34"/>
      <c r="AF742" s="34"/>
      <c r="AG742" s="1"/>
      <c r="AH742" s="1"/>
      <c r="AI742" s="1"/>
      <c r="AJ742" s="1"/>
    </row>
    <row r="743" spans="1:3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34"/>
      <c r="AF743" s="34"/>
      <c r="AG743" s="1"/>
      <c r="AH743" s="1"/>
      <c r="AI743" s="1"/>
      <c r="AJ743" s="1"/>
    </row>
    <row r="744" spans="1:3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34"/>
      <c r="AF744" s="34"/>
      <c r="AG744" s="1"/>
      <c r="AH744" s="1"/>
      <c r="AI744" s="1"/>
      <c r="AJ744" s="1"/>
    </row>
    <row r="745" spans="1:3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34"/>
      <c r="AF745" s="34"/>
      <c r="AG745" s="1"/>
      <c r="AH745" s="1"/>
      <c r="AI745" s="1"/>
      <c r="AJ745" s="1"/>
    </row>
    <row r="746" spans="1:3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34"/>
      <c r="AF746" s="34"/>
      <c r="AG746" s="1"/>
      <c r="AH746" s="1"/>
      <c r="AI746" s="1"/>
      <c r="AJ746" s="1"/>
    </row>
    <row r="747" spans="1:3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34"/>
      <c r="AF747" s="34"/>
      <c r="AG747" s="1"/>
      <c r="AH747" s="1"/>
      <c r="AI747" s="1"/>
      <c r="AJ747" s="1"/>
    </row>
    <row r="748" spans="1:3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34"/>
      <c r="AF748" s="34"/>
      <c r="AG748" s="1"/>
      <c r="AH748" s="1"/>
      <c r="AI748" s="1"/>
      <c r="AJ748" s="1"/>
    </row>
    <row r="749" spans="1:3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34"/>
      <c r="AF749" s="34"/>
      <c r="AG749" s="1"/>
      <c r="AH749" s="1"/>
      <c r="AI749" s="1"/>
      <c r="AJ749" s="1"/>
    </row>
    <row r="750" spans="1:3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34"/>
      <c r="AF750" s="34"/>
      <c r="AG750" s="1"/>
      <c r="AH750" s="1"/>
      <c r="AI750" s="1"/>
      <c r="AJ750" s="1"/>
    </row>
    <row r="751" spans="1:3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34"/>
      <c r="AF751" s="34"/>
      <c r="AG751" s="1"/>
      <c r="AH751" s="1"/>
      <c r="AI751" s="1"/>
      <c r="AJ751" s="1"/>
    </row>
    <row r="752" spans="1:3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34"/>
      <c r="AF752" s="34"/>
      <c r="AG752" s="1"/>
      <c r="AH752" s="1"/>
      <c r="AI752" s="1"/>
      <c r="AJ752" s="1"/>
    </row>
    <row r="753" spans="1:3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34"/>
      <c r="AF753" s="34"/>
      <c r="AG753" s="1"/>
      <c r="AH753" s="1"/>
      <c r="AI753" s="1"/>
      <c r="AJ753" s="1"/>
    </row>
    <row r="754" spans="1:3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34"/>
      <c r="AF754" s="34"/>
      <c r="AG754" s="1"/>
      <c r="AH754" s="1"/>
      <c r="AI754" s="1"/>
      <c r="AJ754" s="1"/>
    </row>
    <row r="755" spans="1:3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34"/>
      <c r="AF755" s="34"/>
      <c r="AG755" s="1"/>
      <c r="AH755" s="1"/>
      <c r="AI755" s="1"/>
      <c r="AJ755" s="1"/>
    </row>
    <row r="756" spans="1:3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34"/>
      <c r="AF756" s="34"/>
      <c r="AG756" s="1"/>
      <c r="AH756" s="1"/>
      <c r="AI756" s="1"/>
      <c r="AJ756" s="1"/>
    </row>
    <row r="757" spans="1:3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34"/>
      <c r="AF757" s="34"/>
      <c r="AG757" s="1"/>
      <c r="AH757" s="1"/>
      <c r="AI757" s="1"/>
      <c r="AJ757" s="1"/>
    </row>
    <row r="758" spans="1:3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34"/>
      <c r="AF758" s="34"/>
      <c r="AG758" s="1"/>
      <c r="AH758" s="1"/>
      <c r="AI758" s="1"/>
      <c r="AJ758" s="1"/>
    </row>
    <row r="759" spans="1:3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34"/>
      <c r="AF759" s="34"/>
      <c r="AG759" s="1"/>
      <c r="AH759" s="1"/>
      <c r="AI759" s="1"/>
      <c r="AJ759" s="1"/>
    </row>
    <row r="760" spans="1:3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34"/>
      <c r="AF760" s="34"/>
      <c r="AG760" s="1"/>
      <c r="AH760" s="1"/>
      <c r="AI760" s="1"/>
      <c r="AJ760" s="1"/>
    </row>
    <row r="761" spans="1:3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34"/>
      <c r="AF761" s="34"/>
      <c r="AG761" s="1"/>
      <c r="AH761" s="1"/>
      <c r="AI761" s="1"/>
      <c r="AJ761" s="1"/>
    </row>
    <row r="762" spans="1:3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34"/>
      <c r="AF762" s="34"/>
      <c r="AG762" s="1"/>
      <c r="AH762" s="1"/>
      <c r="AI762" s="1"/>
      <c r="AJ762" s="1"/>
    </row>
    <row r="763" spans="1:3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34"/>
      <c r="AF763" s="34"/>
      <c r="AG763" s="1"/>
      <c r="AH763" s="1"/>
      <c r="AI763" s="1"/>
      <c r="AJ763" s="1"/>
    </row>
    <row r="764" spans="1:3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34"/>
      <c r="AF764" s="34"/>
      <c r="AG764" s="1"/>
      <c r="AH764" s="1"/>
      <c r="AI764" s="1"/>
      <c r="AJ764" s="1"/>
    </row>
    <row r="765" spans="1:3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34"/>
      <c r="AF765" s="34"/>
      <c r="AG765" s="1"/>
      <c r="AH765" s="1"/>
      <c r="AI765" s="1"/>
      <c r="AJ765" s="1"/>
    </row>
    <row r="766" spans="1:3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34"/>
      <c r="AF766" s="34"/>
      <c r="AG766" s="1"/>
      <c r="AH766" s="1"/>
      <c r="AI766" s="1"/>
      <c r="AJ766" s="1"/>
    </row>
    <row r="767" spans="1:3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34"/>
      <c r="AF767" s="34"/>
      <c r="AG767" s="1"/>
      <c r="AH767" s="1"/>
      <c r="AI767" s="1"/>
      <c r="AJ767" s="1"/>
    </row>
    <row r="768" spans="1:3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34"/>
      <c r="AF768" s="34"/>
      <c r="AG768" s="1"/>
      <c r="AH768" s="1"/>
      <c r="AI768" s="1"/>
      <c r="AJ768" s="1"/>
    </row>
    <row r="769" spans="1:3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34"/>
      <c r="AF769" s="34"/>
      <c r="AG769" s="1"/>
      <c r="AH769" s="1"/>
      <c r="AI769" s="1"/>
      <c r="AJ769" s="1"/>
    </row>
    <row r="770" spans="1:3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34"/>
      <c r="AF770" s="34"/>
      <c r="AG770" s="1"/>
      <c r="AH770" s="1"/>
      <c r="AI770" s="1"/>
      <c r="AJ770" s="1"/>
    </row>
    <row r="771" spans="1:3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34"/>
      <c r="AF771" s="34"/>
      <c r="AG771" s="1"/>
      <c r="AH771" s="1"/>
      <c r="AI771" s="1"/>
      <c r="AJ771" s="1"/>
    </row>
    <row r="772" spans="1:3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34"/>
      <c r="AF772" s="34"/>
      <c r="AG772" s="1"/>
      <c r="AH772" s="1"/>
      <c r="AI772" s="1"/>
      <c r="AJ772" s="1"/>
    </row>
    <row r="773" spans="1:3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34"/>
      <c r="AF773" s="34"/>
      <c r="AG773" s="1"/>
      <c r="AH773" s="1"/>
      <c r="AI773" s="1"/>
      <c r="AJ773" s="1"/>
    </row>
    <row r="774" spans="1:3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34"/>
      <c r="AF774" s="34"/>
      <c r="AG774" s="1"/>
      <c r="AH774" s="1"/>
      <c r="AI774" s="1"/>
      <c r="AJ774" s="1"/>
    </row>
    <row r="775" spans="1:3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34"/>
      <c r="AF775" s="34"/>
      <c r="AG775" s="1"/>
      <c r="AH775" s="1"/>
      <c r="AI775" s="1"/>
      <c r="AJ775" s="1"/>
    </row>
    <row r="776" spans="1:3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34"/>
      <c r="AF776" s="34"/>
      <c r="AG776" s="1"/>
      <c r="AH776" s="1"/>
      <c r="AI776" s="1"/>
      <c r="AJ776" s="1"/>
    </row>
    <row r="777" spans="1:3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34"/>
      <c r="AF777" s="34"/>
      <c r="AG777" s="1"/>
      <c r="AH777" s="1"/>
      <c r="AI777" s="1"/>
      <c r="AJ777" s="1"/>
    </row>
    <row r="778" spans="1:3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34"/>
      <c r="AF778" s="34"/>
      <c r="AG778" s="1"/>
      <c r="AH778" s="1"/>
      <c r="AI778" s="1"/>
      <c r="AJ778" s="1"/>
    </row>
    <row r="779" spans="1:3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34"/>
      <c r="AF779" s="34"/>
      <c r="AG779" s="1"/>
      <c r="AH779" s="1"/>
      <c r="AI779" s="1"/>
      <c r="AJ779" s="1"/>
    </row>
    <row r="780" spans="1:3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34"/>
      <c r="AF780" s="34"/>
      <c r="AG780" s="1"/>
      <c r="AH780" s="1"/>
      <c r="AI780" s="1"/>
      <c r="AJ780" s="1"/>
    </row>
    <row r="781" spans="1:3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34"/>
      <c r="AF781" s="34"/>
      <c r="AG781" s="1"/>
      <c r="AH781" s="1"/>
      <c r="AI781" s="1"/>
      <c r="AJ781" s="1"/>
    </row>
    <row r="782" spans="1:3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34"/>
      <c r="AF782" s="34"/>
      <c r="AG782" s="1"/>
      <c r="AH782" s="1"/>
      <c r="AI782" s="1"/>
      <c r="AJ782" s="1"/>
    </row>
    <row r="783" spans="1:3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34"/>
      <c r="AF783" s="34"/>
      <c r="AG783" s="1"/>
      <c r="AH783" s="1"/>
      <c r="AI783" s="1"/>
      <c r="AJ783" s="1"/>
    </row>
    <row r="784" spans="1:3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34"/>
      <c r="AF784" s="34"/>
      <c r="AG784" s="1"/>
      <c r="AH784" s="1"/>
      <c r="AI784" s="1"/>
      <c r="AJ784" s="1"/>
    </row>
    <row r="785" spans="1:3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34"/>
      <c r="AF785" s="34"/>
      <c r="AG785" s="1"/>
      <c r="AH785" s="1"/>
      <c r="AI785" s="1"/>
      <c r="AJ785" s="1"/>
    </row>
    <row r="786" spans="1:3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34"/>
      <c r="AF786" s="34"/>
      <c r="AG786" s="1"/>
      <c r="AH786" s="1"/>
      <c r="AI786" s="1"/>
      <c r="AJ786" s="1"/>
    </row>
    <row r="787" spans="1:3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34"/>
      <c r="AF787" s="34"/>
      <c r="AG787" s="1"/>
      <c r="AH787" s="1"/>
      <c r="AI787" s="1"/>
      <c r="AJ787" s="1"/>
    </row>
    <row r="788" spans="1:3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34"/>
      <c r="AF788" s="34"/>
      <c r="AG788" s="1"/>
      <c r="AH788" s="1"/>
      <c r="AI788" s="1"/>
      <c r="AJ788" s="1"/>
    </row>
    <row r="789" spans="1:3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34"/>
      <c r="AF789" s="34"/>
      <c r="AG789" s="1"/>
      <c r="AH789" s="1"/>
      <c r="AI789" s="1"/>
      <c r="AJ789" s="1"/>
    </row>
    <row r="790" spans="1:3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34"/>
      <c r="AF790" s="34"/>
      <c r="AG790" s="1"/>
      <c r="AH790" s="1"/>
      <c r="AI790" s="1"/>
      <c r="AJ790" s="1"/>
    </row>
    <row r="791" spans="1:3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34"/>
      <c r="AF791" s="34"/>
      <c r="AG791" s="1"/>
      <c r="AH791" s="1"/>
      <c r="AI791" s="1"/>
      <c r="AJ791" s="1"/>
    </row>
    <row r="792" spans="1:3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34"/>
      <c r="AF792" s="34"/>
      <c r="AG792" s="1"/>
      <c r="AH792" s="1"/>
      <c r="AI792" s="1"/>
      <c r="AJ792" s="1"/>
    </row>
    <row r="793" spans="1:3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34"/>
      <c r="AF793" s="34"/>
      <c r="AG793" s="1"/>
      <c r="AH793" s="1"/>
      <c r="AI793" s="1"/>
      <c r="AJ793" s="1"/>
    </row>
    <row r="794" spans="1:3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34"/>
      <c r="AF794" s="34"/>
      <c r="AG794" s="1"/>
      <c r="AH794" s="1"/>
      <c r="AI794" s="1"/>
      <c r="AJ794" s="1"/>
    </row>
    <row r="795" spans="1:3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34"/>
      <c r="AF795" s="34"/>
      <c r="AG795" s="1"/>
      <c r="AH795" s="1"/>
      <c r="AI795" s="1"/>
      <c r="AJ795" s="1"/>
    </row>
    <row r="796" spans="1:3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34"/>
      <c r="AF796" s="34"/>
      <c r="AG796" s="1"/>
      <c r="AH796" s="1"/>
      <c r="AI796" s="1"/>
      <c r="AJ796" s="1"/>
    </row>
    <row r="797" spans="1:3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34"/>
      <c r="AF797" s="34"/>
      <c r="AG797" s="1"/>
      <c r="AH797" s="1"/>
      <c r="AI797" s="1"/>
      <c r="AJ797" s="1"/>
    </row>
    <row r="798" spans="1:3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34"/>
      <c r="AF798" s="34"/>
      <c r="AG798" s="1"/>
      <c r="AH798" s="1"/>
      <c r="AI798" s="1"/>
      <c r="AJ798" s="1"/>
    </row>
    <row r="799" spans="1:3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34"/>
      <c r="AF799" s="34"/>
      <c r="AG799" s="1"/>
      <c r="AH799" s="1"/>
      <c r="AI799" s="1"/>
      <c r="AJ799" s="1"/>
    </row>
    <row r="800" spans="1:3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34"/>
      <c r="AF800" s="34"/>
      <c r="AG800" s="1"/>
      <c r="AH800" s="1"/>
      <c r="AI800" s="1"/>
      <c r="AJ800" s="1"/>
    </row>
    <row r="801" spans="1:3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34"/>
      <c r="AF801" s="34"/>
      <c r="AG801" s="1"/>
      <c r="AH801" s="1"/>
      <c r="AI801" s="1"/>
      <c r="AJ801" s="1"/>
    </row>
    <row r="802" spans="1:3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34"/>
      <c r="AF802" s="34"/>
      <c r="AG802" s="1"/>
      <c r="AH802" s="1"/>
      <c r="AI802" s="1"/>
      <c r="AJ802" s="1"/>
    </row>
    <row r="803" spans="1:3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34"/>
      <c r="AF803" s="34"/>
      <c r="AG803" s="1"/>
      <c r="AH803" s="1"/>
      <c r="AI803" s="1"/>
      <c r="AJ803" s="1"/>
    </row>
    <row r="804" spans="1:3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34"/>
      <c r="AF804" s="34"/>
      <c r="AG804" s="1"/>
      <c r="AH804" s="1"/>
      <c r="AI804" s="1"/>
      <c r="AJ804" s="1"/>
    </row>
    <row r="805" spans="1:3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34"/>
      <c r="AF805" s="34"/>
      <c r="AG805" s="1"/>
      <c r="AH805" s="1"/>
      <c r="AI805" s="1"/>
      <c r="AJ805" s="1"/>
    </row>
    <row r="806" spans="1:3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34"/>
      <c r="AF806" s="34"/>
      <c r="AG806" s="1"/>
      <c r="AH806" s="1"/>
      <c r="AI806" s="1"/>
      <c r="AJ806" s="1"/>
    </row>
    <row r="807" spans="1:3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34"/>
      <c r="AF807" s="34"/>
      <c r="AG807" s="1"/>
      <c r="AH807" s="1"/>
      <c r="AI807" s="1"/>
      <c r="AJ807" s="1"/>
    </row>
    <row r="808" spans="1:3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34"/>
      <c r="AF808" s="34"/>
      <c r="AG808" s="1"/>
      <c r="AH808" s="1"/>
      <c r="AI808" s="1"/>
      <c r="AJ808" s="1"/>
    </row>
    <row r="809" spans="1:3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34"/>
      <c r="AF809" s="34"/>
      <c r="AG809" s="1"/>
      <c r="AH809" s="1"/>
      <c r="AI809" s="1"/>
      <c r="AJ809" s="1"/>
    </row>
    <row r="810" spans="1:3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34"/>
      <c r="AF810" s="34"/>
      <c r="AG810" s="1"/>
      <c r="AH810" s="1"/>
      <c r="AI810" s="1"/>
      <c r="AJ810" s="1"/>
    </row>
    <row r="811" spans="1:3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34"/>
      <c r="AF811" s="34"/>
      <c r="AG811" s="1"/>
      <c r="AH811" s="1"/>
      <c r="AI811" s="1"/>
      <c r="AJ811" s="1"/>
    </row>
    <row r="812" spans="1:3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34"/>
      <c r="AF812" s="34"/>
      <c r="AG812" s="1"/>
      <c r="AH812" s="1"/>
      <c r="AI812" s="1"/>
      <c r="AJ812" s="1"/>
    </row>
    <row r="813" spans="1:3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34"/>
      <c r="AF813" s="34"/>
      <c r="AG813" s="1"/>
      <c r="AH813" s="1"/>
      <c r="AI813" s="1"/>
      <c r="AJ813" s="1"/>
    </row>
    <row r="814" spans="1:3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34"/>
      <c r="AF814" s="34"/>
      <c r="AG814" s="1"/>
      <c r="AH814" s="1"/>
      <c r="AI814" s="1"/>
      <c r="AJ814" s="1"/>
    </row>
    <row r="815" spans="1:3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34"/>
      <c r="AF815" s="34"/>
      <c r="AG815" s="1"/>
      <c r="AH815" s="1"/>
      <c r="AI815" s="1"/>
      <c r="AJ815" s="1"/>
    </row>
    <row r="816" spans="1:3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34"/>
      <c r="AF816" s="34"/>
      <c r="AG816" s="1"/>
      <c r="AH816" s="1"/>
      <c r="AI816" s="1"/>
      <c r="AJ816" s="1"/>
    </row>
    <row r="817" spans="1:3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34"/>
      <c r="AF817" s="34"/>
      <c r="AG817" s="1"/>
      <c r="AH817" s="1"/>
      <c r="AI817" s="1"/>
      <c r="AJ817" s="1"/>
    </row>
    <row r="818" spans="1:3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34"/>
      <c r="AF818" s="34"/>
      <c r="AG818" s="1"/>
      <c r="AH818" s="1"/>
      <c r="AI818" s="1"/>
      <c r="AJ818" s="1"/>
    </row>
    <row r="819" spans="1:3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34"/>
      <c r="AF819" s="34"/>
      <c r="AG819" s="1"/>
      <c r="AH819" s="1"/>
      <c r="AI819" s="1"/>
      <c r="AJ819" s="1"/>
    </row>
    <row r="820" spans="1:3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34"/>
      <c r="AF820" s="34"/>
      <c r="AG820" s="1"/>
      <c r="AH820" s="1"/>
      <c r="AI820" s="1"/>
      <c r="AJ820" s="1"/>
    </row>
    <row r="821" spans="1:3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34"/>
      <c r="AF821" s="34"/>
      <c r="AG821" s="1"/>
      <c r="AH821" s="1"/>
      <c r="AI821" s="1"/>
      <c r="AJ821" s="1"/>
    </row>
    <row r="822" spans="1:3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34"/>
      <c r="AF822" s="34"/>
      <c r="AG822" s="1"/>
      <c r="AH822" s="1"/>
      <c r="AI822" s="1"/>
      <c r="AJ822" s="1"/>
    </row>
    <row r="823" spans="1:3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34"/>
      <c r="AF823" s="34"/>
      <c r="AG823" s="1"/>
      <c r="AH823" s="1"/>
      <c r="AI823" s="1"/>
      <c r="AJ823" s="1"/>
    </row>
    <row r="824" spans="1:3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34"/>
      <c r="AF824" s="34"/>
      <c r="AG824" s="1"/>
      <c r="AH824" s="1"/>
      <c r="AI824" s="1"/>
      <c r="AJ824" s="1"/>
    </row>
    <row r="825" spans="1:3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34"/>
      <c r="AF825" s="34"/>
      <c r="AG825" s="1"/>
      <c r="AH825" s="1"/>
      <c r="AI825" s="1"/>
      <c r="AJ825" s="1"/>
    </row>
    <row r="826" spans="1:3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34"/>
      <c r="AF826" s="34"/>
      <c r="AG826" s="1"/>
      <c r="AH826" s="1"/>
      <c r="AI826" s="1"/>
      <c r="AJ826" s="1"/>
    </row>
    <row r="827" spans="1:3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34"/>
      <c r="AF827" s="34"/>
      <c r="AG827" s="1"/>
      <c r="AH827" s="1"/>
      <c r="AI827" s="1"/>
      <c r="AJ827" s="1"/>
    </row>
    <row r="828" spans="1:3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34"/>
      <c r="AF828" s="34"/>
      <c r="AG828" s="1"/>
      <c r="AH828" s="1"/>
      <c r="AI828" s="1"/>
      <c r="AJ828" s="1"/>
    </row>
    <row r="829" spans="1:3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34"/>
      <c r="AF829" s="34"/>
      <c r="AG829" s="1"/>
      <c r="AH829" s="1"/>
      <c r="AI829" s="1"/>
      <c r="AJ829" s="1"/>
    </row>
    <row r="830" spans="1:3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34"/>
      <c r="AF830" s="34"/>
      <c r="AG830" s="1"/>
      <c r="AH830" s="1"/>
      <c r="AI830" s="1"/>
      <c r="AJ830" s="1"/>
    </row>
    <row r="831" spans="1:3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34"/>
      <c r="AF831" s="34"/>
      <c r="AG831" s="1"/>
      <c r="AH831" s="1"/>
      <c r="AI831" s="1"/>
      <c r="AJ831" s="1"/>
    </row>
    <row r="832" spans="1:3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34"/>
      <c r="AF832" s="34"/>
      <c r="AG832" s="1"/>
      <c r="AH832" s="1"/>
      <c r="AI832" s="1"/>
      <c r="AJ832" s="1"/>
    </row>
    <row r="833" spans="1:3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34"/>
      <c r="AF833" s="34"/>
      <c r="AG833" s="1"/>
      <c r="AH833" s="1"/>
      <c r="AI833" s="1"/>
      <c r="AJ833" s="1"/>
    </row>
    <row r="834" spans="1:3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34"/>
      <c r="AF834" s="34"/>
      <c r="AG834" s="1"/>
      <c r="AH834" s="1"/>
      <c r="AI834" s="1"/>
      <c r="AJ834" s="1"/>
    </row>
    <row r="835" spans="1:3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34"/>
      <c r="AF835" s="34"/>
      <c r="AG835" s="1"/>
      <c r="AH835" s="1"/>
      <c r="AI835" s="1"/>
      <c r="AJ835" s="1"/>
    </row>
    <row r="836" spans="1:3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34"/>
      <c r="AF836" s="34"/>
      <c r="AG836" s="1"/>
      <c r="AH836" s="1"/>
      <c r="AI836" s="1"/>
      <c r="AJ836" s="1"/>
    </row>
    <row r="837" spans="1:3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34"/>
      <c r="AF837" s="34"/>
      <c r="AG837" s="1"/>
      <c r="AH837" s="1"/>
      <c r="AI837" s="1"/>
      <c r="AJ837" s="1"/>
    </row>
    <row r="838" spans="1:3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34"/>
      <c r="AF838" s="34"/>
      <c r="AG838" s="1"/>
      <c r="AH838" s="1"/>
      <c r="AI838" s="1"/>
      <c r="AJ838" s="1"/>
    </row>
    <row r="839" spans="1:3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34"/>
      <c r="AF839" s="34"/>
      <c r="AG839" s="1"/>
      <c r="AH839" s="1"/>
      <c r="AI839" s="1"/>
      <c r="AJ839" s="1"/>
    </row>
    <row r="840" spans="1:3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34"/>
      <c r="AF840" s="34"/>
      <c r="AG840" s="1"/>
      <c r="AH840" s="1"/>
      <c r="AI840" s="1"/>
      <c r="AJ840" s="1"/>
    </row>
    <row r="841" spans="1:3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34"/>
      <c r="AF841" s="34"/>
      <c r="AG841" s="1"/>
      <c r="AH841" s="1"/>
      <c r="AI841" s="1"/>
      <c r="AJ841" s="1"/>
    </row>
    <row r="842" spans="1:3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34"/>
      <c r="AF842" s="34"/>
      <c r="AG842" s="1"/>
      <c r="AH842" s="1"/>
      <c r="AI842" s="1"/>
      <c r="AJ842" s="1"/>
    </row>
    <row r="843" spans="1:3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34"/>
      <c r="AF843" s="34"/>
      <c r="AG843" s="1"/>
      <c r="AH843" s="1"/>
      <c r="AI843" s="1"/>
      <c r="AJ843" s="1"/>
    </row>
    <row r="844" spans="1:3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34"/>
      <c r="AF844" s="34"/>
      <c r="AG844" s="1"/>
      <c r="AH844" s="1"/>
      <c r="AI844" s="1"/>
      <c r="AJ844" s="1"/>
    </row>
    <row r="845" spans="1:3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34"/>
      <c r="AF845" s="34"/>
      <c r="AG845" s="1"/>
      <c r="AH845" s="1"/>
      <c r="AI845" s="1"/>
      <c r="AJ845" s="1"/>
    </row>
    <row r="846" spans="1:3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34"/>
      <c r="AF846" s="34"/>
      <c r="AG846" s="1"/>
      <c r="AH846" s="1"/>
      <c r="AI846" s="1"/>
      <c r="AJ846" s="1"/>
    </row>
    <row r="847" spans="1:3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34"/>
      <c r="AF847" s="34"/>
      <c r="AG847" s="1"/>
      <c r="AH847" s="1"/>
      <c r="AI847" s="1"/>
      <c r="AJ847" s="1"/>
    </row>
    <row r="848" spans="1:3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34"/>
      <c r="AF848" s="34"/>
      <c r="AG848" s="1"/>
      <c r="AH848" s="1"/>
      <c r="AI848" s="1"/>
      <c r="AJ848" s="1"/>
    </row>
    <row r="849" spans="1:3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34"/>
      <c r="AF849" s="34"/>
      <c r="AG849" s="1"/>
      <c r="AH849" s="1"/>
      <c r="AI849" s="1"/>
      <c r="AJ849" s="1"/>
    </row>
    <row r="850" spans="1:3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34"/>
      <c r="AF850" s="34"/>
      <c r="AG850" s="1"/>
      <c r="AH850" s="1"/>
      <c r="AI850" s="1"/>
      <c r="AJ850" s="1"/>
    </row>
    <row r="851" spans="1:3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34"/>
      <c r="AF851" s="34"/>
      <c r="AG851" s="1"/>
      <c r="AH851" s="1"/>
      <c r="AI851" s="1"/>
      <c r="AJ851" s="1"/>
    </row>
    <row r="852" spans="1:3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34"/>
      <c r="AF852" s="34"/>
      <c r="AG852" s="1"/>
      <c r="AH852" s="1"/>
      <c r="AI852" s="1"/>
      <c r="AJ852" s="1"/>
    </row>
    <row r="853" spans="1:3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34"/>
      <c r="AF853" s="34"/>
      <c r="AG853" s="1"/>
      <c r="AH853" s="1"/>
      <c r="AI853" s="1"/>
      <c r="AJ853" s="1"/>
    </row>
    <row r="854" spans="1:3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34"/>
      <c r="AF854" s="34"/>
      <c r="AG854" s="1"/>
      <c r="AH854" s="1"/>
      <c r="AI854" s="1"/>
      <c r="AJ854" s="1"/>
    </row>
    <row r="855" spans="1:3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34"/>
      <c r="AF855" s="34"/>
      <c r="AG855" s="1"/>
      <c r="AH855" s="1"/>
      <c r="AI855" s="1"/>
      <c r="AJ855" s="1"/>
    </row>
    <row r="856" spans="1:3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34"/>
      <c r="AF856" s="34"/>
      <c r="AG856" s="1"/>
      <c r="AH856" s="1"/>
      <c r="AI856" s="1"/>
      <c r="AJ856" s="1"/>
    </row>
    <row r="857" spans="1:3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34"/>
      <c r="AF857" s="34"/>
      <c r="AG857" s="1"/>
      <c r="AH857" s="1"/>
      <c r="AI857" s="1"/>
      <c r="AJ857" s="1"/>
    </row>
    <row r="858" spans="1:3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34"/>
      <c r="AF858" s="34"/>
      <c r="AG858" s="1"/>
      <c r="AH858" s="1"/>
      <c r="AI858" s="1"/>
      <c r="AJ858" s="1"/>
    </row>
    <row r="859" spans="1:3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34"/>
      <c r="AF859" s="34"/>
      <c r="AG859" s="1"/>
      <c r="AH859" s="1"/>
      <c r="AI859" s="1"/>
      <c r="AJ859" s="1"/>
    </row>
    <row r="860" spans="1:3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34"/>
      <c r="AF860" s="34"/>
      <c r="AG860" s="1"/>
      <c r="AH860" s="1"/>
      <c r="AI860" s="1"/>
      <c r="AJ860" s="1"/>
    </row>
    <row r="861" spans="1:3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34"/>
      <c r="AF861" s="34"/>
      <c r="AG861" s="1"/>
      <c r="AH861" s="1"/>
      <c r="AI861" s="1"/>
      <c r="AJ861" s="1"/>
    </row>
    <row r="862" spans="1:3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34"/>
      <c r="AF862" s="34"/>
      <c r="AG862" s="1"/>
      <c r="AH862" s="1"/>
      <c r="AI862" s="1"/>
      <c r="AJ862" s="1"/>
    </row>
    <row r="863" spans="1:3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34"/>
      <c r="AF863" s="34"/>
      <c r="AG863" s="1"/>
      <c r="AH863" s="1"/>
      <c r="AI863" s="1"/>
      <c r="AJ863" s="1"/>
    </row>
    <row r="864" spans="1:3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34"/>
      <c r="AF864" s="34"/>
      <c r="AG864" s="1"/>
      <c r="AH864" s="1"/>
      <c r="AI864" s="1"/>
      <c r="AJ864" s="1"/>
    </row>
    <row r="865" spans="1:3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34"/>
      <c r="AF865" s="34"/>
      <c r="AG865" s="1"/>
      <c r="AH865" s="1"/>
      <c r="AI865" s="1"/>
      <c r="AJ865" s="1"/>
    </row>
    <row r="866" spans="1:3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34"/>
      <c r="AF866" s="34"/>
      <c r="AG866" s="1"/>
      <c r="AH866" s="1"/>
      <c r="AI866" s="1"/>
      <c r="AJ866" s="1"/>
    </row>
    <row r="867" spans="1:3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34"/>
      <c r="AF867" s="34"/>
      <c r="AG867" s="1"/>
      <c r="AH867" s="1"/>
      <c r="AI867" s="1"/>
      <c r="AJ867" s="1"/>
    </row>
    <row r="868" spans="1:3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34"/>
      <c r="AF868" s="34"/>
      <c r="AG868" s="1"/>
      <c r="AH868" s="1"/>
      <c r="AI868" s="1"/>
      <c r="AJ868" s="1"/>
    </row>
    <row r="869" spans="1:3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34"/>
      <c r="AF869" s="34"/>
      <c r="AG869" s="1"/>
      <c r="AH869" s="1"/>
      <c r="AI869" s="1"/>
      <c r="AJ869" s="1"/>
    </row>
    <row r="870" spans="1:3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34"/>
      <c r="AF870" s="34"/>
      <c r="AG870" s="1"/>
      <c r="AH870" s="1"/>
      <c r="AI870" s="1"/>
      <c r="AJ870" s="1"/>
    </row>
    <row r="871" spans="1:3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34"/>
      <c r="AF871" s="34"/>
      <c r="AG871" s="1"/>
      <c r="AH871" s="1"/>
      <c r="AI871" s="1"/>
      <c r="AJ871" s="1"/>
    </row>
    <row r="872" spans="1:3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34"/>
      <c r="AF872" s="34"/>
      <c r="AG872" s="1"/>
      <c r="AH872" s="1"/>
      <c r="AI872" s="1"/>
      <c r="AJ872" s="1"/>
    </row>
    <row r="873" spans="1:3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34"/>
      <c r="AF873" s="34"/>
      <c r="AG873" s="1"/>
      <c r="AH873" s="1"/>
      <c r="AI873" s="1"/>
      <c r="AJ873" s="1"/>
    </row>
    <row r="874" spans="1:3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34"/>
      <c r="AF874" s="34"/>
      <c r="AG874" s="1"/>
      <c r="AH874" s="1"/>
      <c r="AI874" s="1"/>
      <c r="AJ874" s="1"/>
    </row>
    <row r="875" spans="1:3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34"/>
      <c r="AF875" s="34"/>
      <c r="AG875" s="1"/>
      <c r="AH875" s="1"/>
      <c r="AI875" s="1"/>
      <c r="AJ875" s="1"/>
    </row>
    <row r="876" spans="1:3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34"/>
      <c r="AF876" s="34"/>
      <c r="AG876" s="1"/>
      <c r="AH876" s="1"/>
      <c r="AI876" s="1"/>
      <c r="AJ876" s="1"/>
    </row>
    <row r="877" spans="1:3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34"/>
      <c r="AF877" s="34"/>
      <c r="AG877" s="1"/>
      <c r="AH877" s="1"/>
      <c r="AI877" s="1"/>
      <c r="AJ877" s="1"/>
    </row>
    <row r="878" spans="1:3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34"/>
      <c r="AF878" s="34"/>
      <c r="AG878" s="1"/>
      <c r="AH878" s="1"/>
      <c r="AI878" s="1"/>
      <c r="AJ878" s="1"/>
    </row>
    <row r="879" spans="1:3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34"/>
      <c r="AF879" s="34"/>
      <c r="AG879" s="1"/>
      <c r="AH879" s="1"/>
      <c r="AI879" s="1"/>
      <c r="AJ879" s="1"/>
    </row>
    <row r="880" spans="1:3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34"/>
      <c r="AF880" s="34"/>
      <c r="AG880" s="1"/>
      <c r="AH880" s="1"/>
      <c r="AI880" s="1"/>
      <c r="AJ880" s="1"/>
    </row>
    <row r="881" spans="1:3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34"/>
      <c r="AF881" s="34"/>
      <c r="AG881" s="1"/>
      <c r="AH881" s="1"/>
      <c r="AI881" s="1"/>
      <c r="AJ881" s="1"/>
    </row>
    <row r="882" spans="1:3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34"/>
      <c r="AF882" s="34"/>
      <c r="AG882" s="1"/>
      <c r="AH882" s="1"/>
      <c r="AI882" s="1"/>
      <c r="AJ882" s="1"/>
    </row>
    <row r="883" spans="1:3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34"/>
      <c r="AF883" s="34"/>
      <c r="AG883" s="1"/>
      <c r="AH883" s="1"/>
      <c r="AI883" s="1"/>
      <c r="AJ883" s="1"/>
    </row>
    <row r="884" spans="1:3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34"/>
      <c r="AF884" s="34"/>
      <c r="AG884" s="1"/>
      <c r="AH884" s="1"/>
      <c r="AI884" s="1"/>
      <c r="AJ884" s="1"/>
    </row>
    <row r="885" spans="1:3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34"/>
      <c r="AF885" s="34"/>
      <c r="AG885" s="1"/>
      <c r="AH885" s="1"/>
      <c r="AI885" s="1"/>
      <c r="AJ885" s="1"/>
    </row>
    <row r="886" spans="1:3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34"/>
      <c r="AF886" s="34"/>
      <c r="AG886" s="1"/>
      <c r="AH886" s="1"/>
      <c r="AI886" s="1"/>
      <c r="AJ886" s="1"/>
    </row>
    <row r="887" spans="1:3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34"/>
      <c r="AF887" s="34"/>
      <c r="AG887" s="1"/>
      <c r="AH887" s="1"/>
      <c r="AI887" s="1"/>
      <c r="AJ887" s="1"/>
    </row>
    <row r="888" spans="1:3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34"/>
      <c r="AF888" s="34"/>
      <c r="AG888" s="1"/>
      <c r="AH888" s="1"/>
      <c r="AI888" s="1"/>
      <c r="AJ888" s="1"/>
    </row>
    <row r="889" spans="1:3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34"/>
      <c r="AF889" s="34"/>
      <c r="AG889" s="1"/>
      <c r="AH889" s="1"/>
      <c r="AI889" s="1"/>
      <c r="AJ889" s="1"/>
    </row>
    <row r="890" spans="1:3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34"/>
      <c r="AF890" s="34"/>
      <c r="AG890" s="1"/>
      <c r="AH890" s="1"/>
      <c r="AI890" s="1"/>
      <c r="AJ890" s="1"/>
    </row>
    <row r="891" spans="1:3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34"/>
      <c r="AF891" s="34"/>
      <c r="AG891" s="1"/>
      <c r="AH891" s="1"/>
      <c r="AI891" s="1"/>
      <c r="AJ891" s="1"/>
    </row>
    <row r="892" spans="1:3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34"/>
      <c r="AF892" s="34"/>
      <c r="AG892" s="1"/>
      <c r="AH892" s="1"/>
      <c r="AI892" s="1"/>
      <c r="AJ892" s="1"/>
    </row>
    <row r="893" spans="1:3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34"/>
      <c r="AF893" s="34"/>
      <c r="AG893" s="1"/>
      <c r="AH893" s="1"/>
      <c r="AI893" s="1"/>
      <c r="AJ893" s="1"/>
    </row>
    <row r="894" spans="1:3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34"/>
      <c r="AF894" s="34"/>
      <c r="AG894" s="1"/>
      <c r="AH894" s="1"/>
      <c r="AI894" s="1"/>
      <c r="AJ894" s="1"/>
    </row>
    <row r="895" spans="1:3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34"/>
      <c r="AF895" s="34"/>
      <c r="AG895" s="1"/>
      <c r="AH895" s="1"/>
      <c r="AI895" s="1"/>
      <c r="AJ895" s="1"/>
    </row>
    <row r="896" spans="1:3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34"/>
      <c r="AF896" s="34"/>
      <c r="AG896" s="1"/>
      <c r="AH896" s="1"/>
      <c r="AI896" s="1"/>
      <c r="AJ896" s="1"/>
    </row>
    <row r="897" spans="1:3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34"/>
      <c r="AF897" s="34"/>
      <c r="AG897" s="1"/>
      <c r="AH897" s="1"/>
      <c r="AI897" s="1"/>
      <c r="AJ897" s="1"/>
    </row>
    <row r="898" spans="1:3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34"/>
      <c r="AF898" s="34"/>
      <c r="AG898" s="1"/>
      <c r="AH898" s="1"/>
      <c r="AI898" s="1"/>
      <c r="AJ898" s="1"/>
    </row>
    <row r="899" spans="1:3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34"/>
      <c r="AF899" s="34"/>
      <c r="AG899" s="1"/>
      <c r="AH899" s="1"/>
      <c r="AI899" s="1"/>
      <c r="AJ899" s="1"/>
    </row>
    <row r="900" spans="1:3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34"/>
      <c r="AF900" s="34"/>
      <c r="AG900" s="1"/>
      <c r="AH900" s="1"/>
      <c r="AI900" s="1"/>
      <c r="AJ900" s="1"/>
    </row>
    <row r="901" spans="1:3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34"/>
      <c r="AF901" s="34"/>
      <c r="AG901" s="1"/>
      <c r="AH901" s="1"/>
      <c r="AI901" s="1"/>
      <c r="AJ901" s="1"/>
    </row>
    <row r="902" spans="1:3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34"/>
      <c r="AF902" s="34"/>
      <c r="AG902" s="1"/>
      <c r="AH902" s="1"/>
      <c r="AI902" s="1"/>
      <c r="AJ902" s="1"/>
    </row>
    <row r="903" spans="1:3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34"/>
      <c r="AF903" s="34"/>
      <c r="AG903" s="1"/>
      <c r="AH903" s="1"/>
      <c r="AI903" s="1"/>
      <c r="AJ903" s="1"/>
    </row>
    <row r="904" spans="1:3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34"/>
      <c r="AF904" s="34"/>
      <c r="AG904" s="1"/>
      <c r="AH904" s="1"/>
      <c r="AI904" s="1"/>
      <c r="AJ904" s="1"/>
    </row>
    <row r="905" spans="1:3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34"/>
      <c r="AF905" s="34"/>
      <c r="AG905" s="1"/>
      <c r="AH905" s="1"/>
      <c r="AI905" s="1"/>
      <c r="AJ905" s="1"/>
    </row>
    <row r="906" spans="1:3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34"/>
      <c r="AF906" s="34"/>
      <c r="AG906" s="1"/>
      <c r="AH906" s="1"/>
      <c r="AI906" s="1"/>
      <c r="AJ906" s="1"/>
    </row>
    <row r="907" spans="1:3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34"/>
      <c r="AF907" s="34"/>
      <c r="AG907" s="1"/>
      <c r="AH907" s="1"/>
      <c r="AI907" s="1"/>
      <c r="AJ907" s="1"/>
    </row>
    <row r="908" spans="1:3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34"/>
      <c r="AF908" s="34"/>
      <c r="AG908" s="1"/>
      <c r="AH908" s="1"/>
      <c r="AI908" s="1"/>
      <c r="AJ908" s="1"/>
    </row>
    <row r="909" spans="1:3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34"/>
      <c r="AF909" s="34"/>
      <c r="AG909" s="1"/>
      <c r="AH909" s="1"/>
      <c r="AI909" s="1"/>
      <c r="AJ909" s="1"/>
    </row>
    <row r="910" spans="1:3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34"/>
      <c r="AF910" s="34"/>
      <c r="AG910" s="1"/>
      <c r="AH910" s="1"/>
      <c r="AI910" s="1"/>
      <c r="AJ910" s="1"/>
    </row>
    <row r="911" spans="1:3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34"/>
      <c r="AF911" s="34"/>
      <c r="AG911" s="1"/>
      <c r="AH911" s="1"/>
      <c r="AI911" s="1"/>
      <c r="AJ911" s="1"/>
    </row>
    <row r="912" spans="1:3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34"/>
      <c r="AF912" s="34"/>
      <c r="AG912" s="1"/>
      <c r="AH912" s="1"/>
      <c r="AI912" s="1"/>
      <c r="AJ912" s="1"/>
    </row>
    <row r="913" spans="1:3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34"/>
      <c r="AF913" s="34"/>
      <c r="AG913" s="1"/>
      <c r="AH913" s="1"/>
      <c r="AI913" s="1"/>
      <c r="AJ913" s="1"/>
    </row>
    <row r="914" spans="1:3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34"/>
      <c r="AF914" s="34"/>
      <c r="AG914" s="1"/>
      <c r="AH914" s="1"/>
      <c r="AI914" s="1"/>
      <c r="AJ914" s="1"/>
    </row>
    <row r="915" spans="1:3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34"/>
      <c r="AF915" s="34"/>
      <c r="AG915" s="1"/>
      <c r="AH915" s="1"/>
      <c r="AI915" s="1"/>
      <c r="AJ915" s="1"/>
    </row>
    <row r="916" spans="1:3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34"/>
      <c r="AF916" s="34"/>
      <c r="AG916" s="1"/>
      <c r="AH916" s="1"/>
      <c r="AI916" s="1"/>
      <c r="AJ916" s="1"/>
    </row>
    <row r="917" spans="1:3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34"/>
      <c r="AF917" s="34"/>
      <c r="AG917" s="1"/>
      <c r="AH917" s="1"/>
      <c r="AI917" s="1"/>
      <c r="AJ917" s="1"/>
    </row>
    <row r="918" spans="1:3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34"/>
      <c r="AF918" s="34"/>
      <c r="AG918" s="1"/>
      <c r="AH918" s="1"/>
      <c r="AI918" s="1"/>
      <c r="AJ918" s="1"/>
    </row>
    <row r="919" spans="1:3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34"/>
      <c r="AF919" s="34"/>
      <c r="AG919" s="1"/>
      <c r="AH919" s="1"/>
      <c r="AI919" s="1"/>
      <c r="AJ919" s="1"/>
    </row>
    <row r="920" spans="1:3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34"/>
      <c r="AF920" s="34"/>
      <c r="AG920" s="1"/>
      <c r="AH920" s="1"/>
      <c r="AI920" s="1"/>
      <c r="AJ920" s="1"/>
    </row>
    <row r="921" spans="1:3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34"/>
      <c r="AF921" s="34"/>
      <c r="AG921" s="1"/>
      <c r="AH921" s="1"/>
      <c r="AI921" s="1"/>
      <c r="AJ921" s="1"/>
    </row>
    <row r="922" spans="1:3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34"/>
      <c r="AF922" s="34"/>
      <c r="AG922" s="1"/>
      <c r="AH922" s="1"/>
      <c r="AI922" s="1"/>
      <c r="AJ922" s="1"/>
    </row>
    <row r="923" spans="1:3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34"/>
      <c r="AF923" s="34"/>
      <c r="AG923" s="1"/>
      <c r="AH923" s="1"/>
      <c r="AI923" s="1"/>
      <c r="AJ923" s="1"/>
    </row>
    <row r="924" spans="1:3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34"/>
      <c r="AF924" s="34"/>
      <c r="AG924" s="1"/>
      <c r="AH924" s="1"/>
      <c r="AI924" s="1"/>
      <c r="AJ924" s="1"/>
    </row>
    <row r="925" spans="1:3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34"/>
      <c r="AF925" s="34"/>
      <c r="AG925" s="1"/>
      <c r="AH925" s="1"/>
      <c r="AI925" s="1"/>
      <c r="AJ925" s="1"/>
    </row>
    <row r="926" spans="1:3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34"/>
      <c r="AF926" s="34"/>
      <c r="AG926" s="1"/>
      <c r="AH926" s="1"/>
      <c r="AI926" s="1"/>
      <c r="AJ926" s="1"/>
    </row>
    <row r="927" spans="1:3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34"/>
      <c r="AF927" s="34"/>
      <c r="AG927" s="1"/>
      <c r="AH927" s="1"/>
      <c r="AI927" s="1"/>
      <c r="AJ927" s="1"/>
    </row>
    <row r="928" spans="1:3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34"/>
      <c r="AF928" s="34"/>
      <c r="AG928" s="1"/>
      <c r="AH928" s="1"/>
      <c r="AI928" s="1"/>
      <c r="AJ928" s="1"/>
    </row>
    <row r="929" spans="1:3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34"/>
      <c r="AF929" s="34"/>
      <c r="AG929" s="1"/>
      <c r="AH929" s="1"/>
      <c r="AI929" s="1"/>
      <c r="AJ929" s="1"/>
    </row>
    <row r="930" spans="1:3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34"/>
      <c r="AF930" s="34"/>
      <c r="AG930" s="1"/>
      <c r="AH930" s="1"/>
      <c r="AI930" s="1"/>
      <c r="AJ930" s="1"/>
    </row>
    <row r="931" spans="1:3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34"/>
      <c r="AF931" s="34"/>
      <c r="AG931" s="1"/>
      <c r="AH931" s="1"/>
      <c r="AI931" s="1"/>
      <c r="AJ931" s="1"/>
    </row>
    <row r="932" spans="1:3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34"/>
      <c r="AF932" s="34"/>
      <c r="AG932" s="1"/>
      <c r="AH932" s="1"/>
      <c r="AI932" s="1"/>
      <c r="AJ932" s="1"/>
    </row>
    <row r="933" spans="1:3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34"/>
      <c r="AF933" s="34"/>
      <c r="AG933" s="1"/>
      <c r="AH933" s="1"/>
      <c r="AI933" s="1"/>
      <c r="AJ933" s="1"/>
    </row>
    <row r="934" spans="1:3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34"/>
      <c r="AF934" s="34"/>
      <c r="AG934" s="1"/>
      <c r="AH934" s="1"/>
      <c r="AI934" s="1"/>
      <c r="AJ934" s="1"/>
    </row>
    <row r="935" spans="1:3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34"/>
      <c r="AF935" s="34"/>
      <c r="AG935" s="1"/>
      <c r="AH935" s="1"/>
      <c r="AI935" s="1"/>
      <c r="AJ935" s="1"/>
    </row>
    <row r="936" spans="1:3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34"/>
      <c r="AF936" s="34"/>
      <c r="AG936" s="1"/>
      <c r="AH936" s="1"/>
      <c r="AI936" s="1"/>
      <c r="AJ936" s="1"/>
    </row>
    <row r="937" spans="1:3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34"/>
      <c r="AF937" s="34"/>
      <c r="AG937" s="1"/>
      <c r="AH937" s="1"/>
      <c r="AI937" s="1"/>
      <c r="AJ937" s="1"/>
    </row>
    <row r="938" spans="1:3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34"/>
      <c r="AF938" s="34"/>
      <c r="AG938" s="1"/>
      <c r="AH938" s="1"/>
      <c r="AI938" s="1"/>
      <c r="AJ938" s="1"/>
    </row>
    <row r="939" spans="1:3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34"/>
      <c r="AF939" s="34"/>
      <c r="AG939" s="1"/>
      <c r="AH939" s="1"/>
      <c r="AI939" s="1"/>
      <c r="AJ939" s="1"/>
    </row>
    <row r="940" spans="1:3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34"/>
      <c r="AF940" s="34"/>
      <c r="AG940" s="1"/>
      <c r="AH940" s="1"/>
      <c r="AI940" s="1"/>
      <c r="AJ940" s="1"/>
    </row>
    <row r="941" spans="1:3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34"/>
      <c r="AF941" s="34"/>
      <c r="AG941" s="1"/>
      <c r="AH941" s="1"/>
      <c r="AI941" s="1"/>
      <c r="AJ941" s="1"/>
    </row>
    <row r="942" spans="1:3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34"/>
      <c r="AF942" s="34"/>
      <c r="AG942" s="1"/>
      <c r="AH942" s="1"/>
      <c r="AI942" s="1"/>
      <c r="AJ942" s="1"/>
    </row>
    <row r="943" spans="1:3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34"/>
      <c r="AF943" s="34"/>
      <c r="AG943" s="1"/>
      <c r="AH943" s="1"/>
      <c r="AI943" s="1"/>
      <c r="AJ943" s="1"/>
    </row>
    <row r="944" spans="1:3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34"/>
      <c r="AF944" s="34"/>
      <c r="AG944" s="1"/>
      <c r="AH944" s="1"/>
      <c r="AI944" s="1"/>
      <c r="AJ944" s="1"/>
    </row>
    <row r="945" spans="1:3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34"/>
      <c r="AF945" s="34"/>
      <c r="AG945" s="1"/>
      <c r="AH945" s="1"/>
      <c r="AI945" s="1"/>
      <c r="AJ945" s="1"/>
    </row>
    <row r="946" spans="1:3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34"/>
      <c r="AF946" s="34"/>
      <c r="AG946" s="1"/>
      <c r="AH946" s="1"/>
      <c r="AI946" s="1"/>
      <c r="AJ946" s="1"/>
    </row>
    <row r="947" spans="1:3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34"/>
      <c r="AF947" s="34"/>
      <c r="AG947" s="1"/>
      <c r="AH947" s="1"/>
      <c r="AI947" s="1"/>
      <c r="AJ947" s="1"/>
    </row>
    <row r="948" spans="1:3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34"/>
      <c r="AF948" s="34"/>
      <c r="AG948" s="1"/>
      <c r="AH948" s="1"/>
      <c r="AI948" s="1"/>
      <c r="AJ948" s="1"/>
    </row>
    <row r="949" spans="1:3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34"/>
      <c r="AF949" s="34"/>
      <c r="AG949" s="1"/>
      <c r="AH949" s="1"/>
      <c r="AI949" s="1"/>
      <c r="AJ949" s="1"/>
    </row>
    <row r="950" spans="1:3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34"/>
      <c r="AF950" s="34"/>
      <c r="AG950" s="1"/>
      <c r="AH950" s="1"/>
      <c r="AI950" s="1"/>
      <c r="AJ950" s="1"/>
    </row>
    <row r="951" spans="1:3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34"/>
      <c r="AF951" s="34"/>
      <c r="AG951" s="1"/>
      <c r="AH951" s="1"/>
      <c r="AI951" s="1"/>
      <c r="AJ951" s="1"/>
    </row>
    <row r="952" spans="1:3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34"/>
      <c r="AF952" s="34"/>
      <c r="AG952" s="1"/>
      <c r="AH952" s="1"/>
      <c r="AI952" s="1"/>
      <c r="AJ952" s="1"/>
    </row>
    <row r="953" spans="1:3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34"/>
      <c r="AF953" s="34"/>
      <c r="AG953" s="1"/>
      <c r="AH953" s="1"/>
      <c r="AI953" s="1"/>
      <c r="AJ953" s="1"/>
    </row>
    <row r="954" spans="1:3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34"/>
      <c r="AF954" s="34"/>
      <c r="AG954" s="1"/>
      <c r="AH954" s="1"/>
      <c r="AI954" s="1"/>
      <c r="AJ954" s="1"/>
    </row>
    <row r="955" spans="1:3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34"/>
      <c r="AF955" s="34"/>
      <c r="AG955" s="1"/>
      <c r="AH955" s="1"/>
      <c r="AI955" s="1"/>
      <c r="AJ955" s="1"/>
    </row>
    <row r="956" spans="1:3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34"/>
      <c r="AF956" s="34"/>
      <c r="AG956" s="1"/>
      <c r="AH956" s="1"/>
      <c r="AI956" s="1"/>
      <c r="AJ956" s="1"/>
    </row>
    <row r="957" spans="1:3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34"/>
      <c r="AF957" s="34"/>
      <c r="AG957" s="1"/>
      <c r="AH957" s="1"/>
      <c r="AI957" s="1"/>
      <c r="AJ957" s="1"/>
    </row>
    <row r="958" spans="1:3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34"/>
      <c r="AF958" s="34"/>
      <c r="AG958" s="1"/>
      <c r="AH958" s="1"/>
      <c r="AI958" s="1"/>
      <c r="AJ958" s="1"/>
    </row>
    <row r="959" spans="1:3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34"/>
      <c r="AF959" s="34"/>
      <c r="AG959" s="1"/>
      <c r="AH959" s="1"/>
      <c r="AI959" s="1"/>
      <c r="AJ959" s="1"/>
    </row>
    <row r="960" spans="1:3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34"/>
      <c r="AF960" s="34"/>
      <c r="AG960" s="1"/>
      <c r="AH960" s="1"/>
      <c r="AI960" s="1"/>
      <c r="AJ960" s="1"/>
    </row>
    <row r="961" spans="1:3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34"/>
      <c r="AF961" s="34"/>
      <c r="AG961" s="1"/>
      <c r="AH961" s="1"/>
      <c r="AI961" s="1"/>
      <c r="AJ961" s="1"/>
    </row>
    <row r="962" spans="1:3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34"/>
      <c r="AF962" s="34"/>
      <c r="AG962" s="1"/>
      <c r="AH962" s="1"/>
      <c r="AI962" s="1"/>
      <c r="AJ962" s="1"/>
    </row>
    <row r="963" spans="1:3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34"/>
      <c r="AF963" s="34"/>
      <c r="AG963" s="1"/>
      <c r="AH963" s="1"/>
      <c r="AI963" s="1"/>
      <c r="AJ963" s="1"/>
    </row>
    <row r="964" spans="1:3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34"/>
      <c r="AF964" s="34"/>
      <c r="AG964" s="1"/>
      <c r="AH964" s="1"/>
      <c r="AI964" s="1"/>
      <c r="AJ964" s="1"/>
    </row>
    <row r="965" spans="1:3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34"/>
      <c r="AF965" s="34"/>
      <c r="AG965" s="1"/>
      <c r="AH965" s="1"/>
      <c r="AI965" s="1"/>
      <c r="AJ965" s="1"/>
    </row>
    <row r="966" spans="1:3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34"/>
      <c r="AF966" s="34"/>
      <c r="AG966" s="1"/>
      <c r="AH966" s="1"/>
      <c r="AI966" s="1"/>
      <c r="AJ966" s="1"/>
    </row>
    <row r="967" spans="1:3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34"/>
      <c r="AF967" s="34"/>
      <c r="AG967" s="1"/>
      <c r="AH967" s="1"/>
      <c r="AI967" s="1"/>
      <c r="AJ967" s="1"/>
    </row>
    <row r="968" spans="1:3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34"/>
      <c r="AF968" s="34"/>
      <c r="AG968" s="1"/>
      <c r="AH968" s="1"/>
      <c r="AI968" s="1"/>
      <c r="AJ968" s="1"/>
    </row>
    <row r="969" spans="1:3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34"/>
      <c r="AF969" s="34"/>
      <c r="AG969" s="1"/>
      <c r="AH969" s="1"/>
      <c r="AI969" s="1"/>
      <c r="AJ969" s="1"/>
    </row>
    <row r="970" spans="1:3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34"/>
      <c r="AF970" s="34"/>
      <c r="AG970" s="1"/>
      <c r="AH970" s="1"/>
      <c r="AI970" s="1"/>
      <c r="AJ970" s="1"/>
    </row>
    <row r="971" spans="1:3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34"/>
      <c r="AF971" s="34"/>
      <c r="AG971" s="1"/>
      <c r="AH971" s="1"/>
      <c r="AI971" s="1"/>
      <c r="AJ971" s="1"/>
    </row>
    <row r="972" spans="1:3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34"/>
      <c r="AF972" s="34"/>
      <c r="AG972" s="1"/>
      <c r="AH972" s="1"/>
      <c r="AI972" s="1"/>
      <c r="AJ972" s="1"/>
    </row>
    <row r="973" spans="1:3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34"/>
      <c r="AF973" s="34"/>
      <c r="AG973" s="1"/>
      <c r="AH973" s="1"/>
      <c r="AI973" s="1"/>
      <c r="AJ973" s="1"/>
    </row>
    <row r="974" spans="1:3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34"/>
      <c r="AF974" s="34"/>
      <c r="AG974" s="1"/>
      <c r="AH974" s="1"/>
      <c r="AI974" s="1"/>
      <c r="AJ974" s="1"/>
    </row>
    <row r="975" spans="1:3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34"/>
      <c r="AF975" s="34"/>
      <c r="AG975" s="1"/>
      <c r="AH975" s="1"/>
      <c r="AI975" s="1"/>
      <c r="AJ975" s="1"/>
    </row>
    <row r="976" spans="1:3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34"/>
      <c r="AF976" s="34"/>
      <c r="AG976" s="1"/>
      <c r="AH976" s="1"/>
      <c r="AI976" s="1"/>
      <c r="AJ976" s="1"/>
    </row>
    <row r="977" spans="1:3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34"/>
      <c r="AF977" s="34"/>
      <c r="AG977" s="1"/>
      <c r="AH977" s="1"/>
      <c r="AI977" s="1"/>
      <c r="AJ977" s="1"/>
    </row>
    <row r="978" spans="1:3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34"/>
      <c r="AF978" s="34"/>
      <c r="AG978" s="1"/>
      <c r="AH978" s="1"/>
      <c r="AI978" s="1"/>
      <c r="AJ978" s="1"/>
    </row>
    <row r="979" spans="1:3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34"/>
      <c r="AF979" s="34"/>
      <c r="AG979" s="1"/>
      <c r="AH979" s="1"/>
      <c r="AI979" s="1"/>
      <c r="AJ979" s="1"/>
    </row>
    <row r="980" spans="1:3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34"/>
      <c r="AF980" s="34"/>
      <c r="AG980" s="1"/>
      <c r="AH980" s="1"/>
      <c r="AI980" s="1"/>
      <c r="AJ980" s="1"/>
    </row>
    <row r="981" spans="1:3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34"/>
      <c r="AF981" s="34"/>
      <c r="AG981" s="1"/>
      <c r="AH981" s="1"/>
      <c r="AI981" s="1"/>
      <c r="AJ981" s="1"/>
    </row>
    <row r="982" spans="1:3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34"/>
      <c r="AF982" s="34"/>
      <c r="AG982" s="1"/>
      <c r="AH982" s="1"/>
      <c r="AI982" s="1"/>
      <c r="AJ982" s="1"/>
    </row>
    <row r="983" spans="1:3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34"/>
      <c r="AF983" s="34"/>
      <c r="AG983" s="1"/>
      <c r="AH983" s="1"/>
      <c r="AI983" s="1"/>
      <c r="AJ983" s="1"/>
    </row>
    <row r="984" spans="1:3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34"/>
      <c r="AF984" s="34"/>
      <c r="AG984" s="1"/>
      <c r="AH984" s="1"/>
      <c r="AI984" s="1"/>
      <c r="AJ984" s="1"/>
    </row>
    <row r="985" spans="1:3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34"/>
      <c r="AF985" s="34"/>
      <c r="AG985" s="1"/>
      <c r="AH985" s="1"/>
      <c r="AI985" s="1"/>
      <c r="AJ985" s="1"/>
    </row>
    <row r="986" spans="1:3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34"/>
      <c r="AF986" s="34"/>
      <c r="AG986" s="1"/>
      <c r="AH986" s="1"/>
      <c r="AI986" s="1"/>
      <c r="AJ986" s="1"/>
    </row>
    <row r="987" spans="1:3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34"/>
      <c r="AF987" s="34"/>
      <c r="AG987" s="1"/>
      <c r="AH987" s="1"/>
      <c r="AI987" s="1"/>
      <c r="AJ987" s="1"/>
    </row>
    <row r="988" spans="1:3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34"/>
      <c r="AF988" s="34"/>
      <c r="AG988" s="1"/>
      <c r="AH988" s="1"/>
      <c r="AI988" s="1"/>
      <c r="AJ988" s="1"/>
    </row>
    <row r="989" spans="1:3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34"/>
      <c r="AF989" s="34"/>
      <c r="AG989" s="1"/>
      <c r="AH989" s="1"/>
      <c r="AI989" s="1"/>
      <c r="AJ989" s="1"/>
    </row>
    <row r="990" spans="1:3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34"/>
      <c r="AF990" s="34"/>
      <c r="AG990" s="1"/>
      <c r="AH990" s="1"/>
      <c r="AI990" s="1"/>
      <c r="AJ990" s="1"/>
    </row>
    <row r="991" spans="1:3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34"/>
      <c r="AF991" s="34"/>
      <c r="AG991" s="1"/>
      <c r="AH991" s="1"/>
      <c r="AI991" s="1"/>
      <c r="AJ991" s="1"/>
    </row>
    <row r="992" spans="1:3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34"/>
      <c r="AF992" s="34"/>
      <c r="AG992" s="1"/>
      <c r="AH992" s="1"/>
      <c r="AI992" s="1"/>
      <c r="AJ992" s="1"/>
    </row>
    <row r="993" spans="1:3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34"/>
      <c r="AF993" s="34"/>
      <c r="AG993" s="1"/>
      <c r="AH993" s="1"/>
      <c r="AI993" s="1"/>
      <c r="AJ993" s="1"/>
    </row>
    <row r="994" spans="1:3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34"/>
      <c r="AF994" s="34"/>
      <c r="AG994" s="1"/>
      <c r="AH994" s="1"/>
      <c r="AI994" s="1"/>
      <c r="AJ994" s="1"/>
    </row>
    <row r="995" spans="1:3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34"/>
      <c r="AF995" s="34"/>
      <c r="AG995" s="1"/>
      <c r="AH995" s="1"/>
      <c r="AI995" s="1"/>
      <c r="AJ995" s="1"/>
    </row>
    <row r="996" spans="1:3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34"/>
      <c r="AF996" s="34"/>
      <c r="AG996" s="1"/>
      <c r="AH996" s="1"/>
      <c r="AI996" s="1"/>
      <c r="AJ996" s="1"/>
    </row>
    <row r="997" spans="1:3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34"/>
      <c r="AF997" s="34"/>
      <c r="AG997" s="1"/>
      <c r="AH997" s="1"/>
      <c r="AI997" s="1"/>
      <c r="AJ997" s="1"/>
    </row>
    <row r="998" spans="1:3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34"/>
      <c r="AF998" s="34"/>
      <c r="AG998" s="1"/>
      <c r="AH998" s="1"/>
      <c r="AI998" s="1"/>
      <c r="AJ998" s="1"/>
    </row>
    <row r="999" spans="1:3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34"/>
      <c r="AF999" s="34"/>
      <c r="AG999" s="1"/>
      <c r="AH999" s="1"/>
      <c r="AI999" s="1"/>
      <c r="AJ999" s="1"/>
    </row>
    <row r="1000" spans="1:3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34"/>
      <c r="AF1000" s="34"/>
      <c r="AG1000" s="1"/>
      <c r="AH1000" s="1"/>
      <c r="AI1000" s="1"/>
      <c r="AJ1000" s="1"/>
    </row>
    <row r="1001" spans="1:36" ht="13.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34"/>
      <c r="AF1001" s="34"/>
      <c r="AG1001" s="1"/>
      <c r="AH1001" s="1"/>
      <c r="AI1001" s="1"/>
      <c r="AJ1001" s="1"/>
    </row>
  </sheetData>
  <mergeCells count="324">
    <mergeCell ref="B3:S3"/>
    <mergeCell ref="B4:I4"/>
    <mergeCell ref="J4:S4"/>
    <mergeCell ref="B6:I6"/>
    <mergeCell ref="J6:S6"/>
    <mergeCell ref="S7:W7"/>
    <mergeCell ref="Q10:AB11"/>
    <mergeCell ref="C10:N11"/>
    <mergeCell ref="C13:N15"/>
    <mergeCell ref="Q13:AB16"/>
    <mergeCell ref="C18:M18"/>
    <mergeCell ref="Q18:AB18"/>
    <mergeCell ref="B20:J20"/>
    <mergeCell ref="L20:AB20"/>
    <mergeCell ref="B24:J24"/>
    <mergeCell ref="L24:AB24"/>
    <mergeCell ref="B28:J28"/>
    <mergeCell ref="L28:AB28"/>
    <mergeCell ref="V32:X34"/>
    <mergeCell ref="Z32:AA34"/>
    <mergeCell ref="AB32:AC34"/>
    <mergeCell ref="H32:P32"/>
    <mergeCell ref="D34:F34"/>
    <mergeCell ref="D35:F35"/>
    <mergeCell ref="H35:P35"/>
    <mergeCell ref="R35:U35"/>
    <mergeCell ref="W35:X35"/>
    <mergeCell ref="D37:F37"/>
    <mergeCell ref="W37:X37"/>
    <mergeCell ref="H37:P37"/>
    <mergeCell ref="R37:U37"/>
    <mergeCell ref="D39:F39"/>
    <mergeCell ref="H39:P39"/>
    <mergeCell ref="R39:U39"/>
    <mergeCell ref="W39:X39"/>
    <mergeCell ref="D41:F41"/>
    <mergeCell ref="W41:X41"/>
    <mergeCell ref="H41:P41"/>
    <mergeCell ref="R41:U41"/>
    <mergeCell ref="D43:F43"/>
    <mergeCell ref="H43:P43"/>
    <mergeCell ref="R43:U43"/>
    <mergeCell ref="W43:X43"/>
    <mergeCell ref="W44:X44"/>
    <mergeCell ref="R51:U51"/>
    <mergeCell ref="W51:X51"/>
    <mergeCell ref="I86:K86"/>
    <mergeCell ref="I87:K87"/>
    <mergeCell ref="F75:G75"/>
    <mergeCell ref="F77:G77"/>
    <mergeCell ref="F79:G79"/>
    <mergeCell ref="F81:G81"/>
    <mergeCell ref="D85:G85"/>
    <mergeCell ref="I85:K85"/>
    <mergeCell ref="D87:F87"/>
    <mergeCell ref="W77:X77"/>
    <mergeCell ref="W79:X79"/>
    <mergeCell ref="W81:X81"/>
    <mergeCell ref="U85:AC85"/>
    <mergeCell ref="V86:AB86"/>
    <mergeCell ref="V87:AB87"/>
    <mergeCell ref="D51:F51"/>
    <mergeCell ref="D53:F53"/>
    <mergeCell ref="H51:P51"/>
    <mergeCell ref="L59:P59"/>
    <mergeCell ref="V63:X63"/>
    <mergeCell ref="Z63:AB63"/>
    <mergeCell ref="F64:G64"/>
    <mergeCell ref="F116:AC116"/>
    <mergeCell ref="D128:AB128"/>
    <mergeCell ref="D129:AC129"/>
    <mergeCell ref="N92:R92"/>
    <mergeCell ref="N93:R93"/>
    <mergeCell ref="N94:R94"/>
    <mergeCell ref="N95:R95"/>
    <mergeCell ref="V95:AB95"/>
    <mergeCell ref="N87:R87"/>
    <mergeCell ref="N88:R88"/>
    <mergeCell ref="N89:R89"/>
    <mergeCell ref="N90:R90"/>
    <mergeCell ref="N91:R91"/>
    <mergeCell ref="V91:AB91"/>
    <mergeCell ref="V92:AB92"/>
    <mergeCell ref="D88:F88"/>
    <mergeCell ref="I88:K88"/>
    <mergeCell ref="D89:F89"/>
    <mergeCell ref="I89:K89"/>
    <mergeCell ref="D90:F90"/>
    <mergeCell ref="I90:K90"/>
    <mergeCell ref="I91:K91"/>
    <mergeCell ref="V89:AB89"/>
    <mergeCell ref="V90:AB90"/>
    <mergeCell ref="D45:F45"/>
    <mergeCell ref="H45:P45"/>
    <mergeCell ref="R45:U45"/>
    <mergeCell ref="W45:X45"/>
    <mergeCell ref="H47:P47"/>
    <mergeCell ref="R47:U47"/>
    <mergeCell ref="W47:X47"/>
    <mergeCell ref="D47:F47"/>
    <mergeCell ref="D49:F49"/>
    <mergeCell ref="H49:P49"/>
    <mergeCell ref="R49:U49"/>
    <mergeCell ref="W49:X49"/>
    <mergeCell ref="V64:W64"/>
    <mergeCell ref="F65:G65"/>
    <mergeCell ref="W65:X65"/>
    <mergeCell ref="N64:O64"/>
    <mergeCell ref="N65:O65"/>
    <mergeCell ref="F67:G67"/>
    <mergeCell ref="N67:O67"/>
    <mergeCell ref="W67:X67"/>
    <mergeCell ref="N69:O69"/>
    <mergeCell ref="W69:X69"/>
    <mergeCell ref="F69:G69"/>
    <mergeCell ref="F71:G71"/>
    <mergeCell ref="N71:O71"/>
    <mergeCell ref="W71:X71"/>
    <mergeCell ref="F73:G73"/>
    <mergeCell ref="W73:X73"/>
    <mergeCell ref="W75:X75"/>
    <mergeCell ref="N73:O73"/>
    <mergeCell ref="N75:O75"/>
    <mergeCell ref="N77:O77"/>
    <mergeCell ref="N79:O79"/>
    <mergeCell ref="N81:O81"/>
    <mergeCell ref="M85:T85"/>
    <mergeCell ref="N86:R86"/>
    <mergeCell ref="V93:AB93"/>
    <mergeCell ref="V94:AB94"/>
    <mergeCell ref="D97:T97"/>
    <mergeCell ref="V97:Y97"/>
    <mergeCell ref="D99:T99"/>
    <mergeCell ref="V88:AB88"/>
    <mergeCell ref="D91:F91"/>
    <mergeCell ref="D92:F92"/>
    <mergeCell ref="D93:F93"/>
    <mergeCell ref="D94:F94"/>
    <mergeCell ref="D95:F95"/>
    <mergeCell ref="I92:K92"/>
    <mergeCell ref="I93:K93"/>
    <mergeCell ref="I94:K94"/>
    <mergeCell ref="I95:K95"/>
    <mergeCell ref="D100:Q100"/>
    <mergeCell ref="T100:AB100"/>
    <mergeCell ref="B134:AC135"/>
    <mergeCell ref="B138:S138"/>
    <mergeCell ref="B139:I139"/>
    <mergeCell ref="J139:S139"/>
    <mergeCell ref="B141:I141"/>
    <mergeCell ref="J141:S141"/>
    <mergeCell ref="S142:W142"/>
    <mergeCell ref="D130:AC130"/>
    <mergeCell ref="D131:AC131"/>
    <mergeCell ref="F118:AC118"/>
    <mergeCell ref="F120:AC120"/>
    <mergeCell ref="F122:AC122"/>
    <mergeCell ref="D124:AC124"/>
    <mergeCell ref="D125:AC125"/>
    <mergeCell ref="D126:AC126"/>
    <mergeCell ref="D127:AC127"/>
    <mergeCell ref="D102:X102"/>
    <mergeCell ref="F107:AC107"/>
    <mergeCell ref="F109:AC109"/>
    <mergeCell ref="F111:AC111"/>
    <mergeCell ref="F113:AC113"/>
    <mergeCell ref="F114:AC114"/>
    <mergeCell ref="C145:N146"/>
    <mergeCell ref="Q145:AB146"/>
    <mergeCell ref="C148:N150"/>
    <mergeCell ref="Q148:AB151"/>
    <mergeCell ref="C153:M153"/>
    <mergeCell ref="Q153:AB153"/>
    <mergeCell ref="B155:J155"/>
    <mergeCell ref="L155:AB155"/>
    <mergeCell ref="B159:J159"/>
    <mergeCell ref="L159:AB159"/>
    <mergeCell ref="B163:J163"/>
    <mergeCell ref="L163:AB163"/>
    <mergeCell ref="H167:P167"/>
    <mergeCell ref="V167:X169"/>
    <mergeCell ref="Z167:AA169"/>
    <mergeCell ref="AB167:AC169"/>
    <mergeCell ref="D169:F169"/>
    <mergeCell ref="D170:F170"/>
    <mergeCell ref="H170:P170"/>
    <mergeCell ref="R170:U170"/>
    <mergeCell ref="W170:X170"/>
    <mergeCell ref="D172:F172"/>
    <mergeCell ref="H172:P172"/>
    <mergeCell ref="R172:U172"/>
    <mergeCell ref="W172:X172"/>
    <mergeCell ref="D174:F174"/>
    <mergeCell ref="H174:P174"/>
    <mergeCell ref="R174:U174"/>
    <mergeCell ref="W174:X174"/>
    <mergeCell ref="D176:F176"/>
    <mergeCell ref="H176:P176"/>
    <mergeCell ref="R176:U176"/>
    <mergeCell ref="W176:X176"/>
    <mergeCell ref="D178:F178"/>
    <mergeCell ref="H178:P178"/>
    <mergeCell ref="R178:U178"/>
    <mergeCell ref="W178:X178"/>
    <mergeCell ref="W179:X179"/>
    <mergeCell ref="D180:F180"/>
    <mergeCell ref="H180:P180"/>
    <mergeCell ref="R180:U180"/>
    <mergeCell ref="W180:X180"/>
    <mergeCell ref="D182:F182"/>
    <mergeCell ref="H182:P182"/>
    <mergeCell ref="R182:U182"/>
    <mergeCell ref="W182:X182"/>
    <mergeCell ref="D184:F184"/>
    <mergeCell ref="H184:P184"/>
    <mergeCell ref="R184:U184"/>
    <mergeCell ref="W184:X184"/>
    <mergeCell ref="D186:F186"/>
    <mergeCell ref="H186:P186"/>
    <mergeCell ref="R186:U186"/>
    <mergeCell ref="W186:X186"/>
    <mergeCell ref="D188:F188"/>
    <mergeCell ref="C194:J194"/>
    <mergeCell ref="L194:P194"/>
    <mergeCell ref="V198:X198"/>
    <mergeCell ref="Z198:AB198"/>
    <mergeCell ref="F199:G199"/>
    <mergeCell ref="N199:O199"/>
    <mergeCell ref="V199:W199"/>
    <mergeCell ref="F200:G200"/>
    <mergeCell ref="N200:O200"/>
    <mergeCell ref="W200:X200"/>
    <mergeCell ref="F202:G202"/>
    <mergeCell ref="N202:O202"/>
    <mergeCell ref="W202:X202"/>
    <mergeCell ref="F204:G204"/>
    <mergeCell ref="N204:O204"/>
    <mergeCell ref="W204:X204"/>
    <mergeCell ref="F206:G206"/>
    <mergeCell ref="N206:O206"/>
    <mergeCell ref="W206:X206"/>
    <mergeCell ref="F208:G208"/>
    <mergeCell ref="N208:O208"/>
    <mergeCell ref="W208:X208"/>
    <mergeCell ref="F210:G210"/>
    <mergeCell ref="N210:O210"/>
    <mergeCell ref="W210:X210"/>
    <mergeCell ref="F212:G212"/>
    <mergeCell ref="N212:O212"/>
    <mergeCell ref="W212:X212"/>
    <mergeCell ref="F214:G214"/>
    <mergeCell ref="N214:O214"/>
    <mergeCell ref="W214:X214"/>
    <mergeCell ref="F216:G216"/>
    <mergeCell ref="N216:O216"/>
    <mergeCell ref="W216:X216"/>
    <mergeCell ref="D220:G220"/>
    <mergeCell ref="I220:K220"/>
    <mergeCell ref="M220:T220"/>
    <mergeCell ref="U220:AC220"/>
    <mergeCell ref="I221:K221"/>
    <mergeCell ref="N221:R221"/>
    <mergeCell ref="V221:AB221"/>
    <mergeCell ref="D222:F222"/>
    <mergeCell ref="I222:K222"/>
    <mergeCell ref="N222:R222"/>
    <mergeCell ref="V222:AB222"/>
    <mergeCell ref="D223:F223"/>
    <mergeCell ref="I223:K223"/>
    <mergeCell ref="N223:R223"/>
    <mergeCell ref="V223:AB223"/>
    <mergeCell ref="D224:F224"/>
    <mergeCell ref="I224:K224"/>
    <mergeCell ref="N224:R224"/>
    <mergeCell ref="V224:AB224"/>
    <mergeCell ref="D225:F225"/>
    <mergeCell ref="I225:K225"/>
    <mergeCell ref="N225:R225"/>
    <mergeCell ref="V225:AB225"/>
    <mergeCell ref="D226:F226"/>
    <mergeCell ref="I226:K226"/>
    <mergeCell ref="N226:R226"/>
    <mergeCell ref="V226:AB226"/>
    <mergeCell ref="D232:T232"/>
    <mergeCell ref="V232:Y232"/>
    <mergeCell ref="D234:T234"/>
    <mergeCell ref="D235:Q235"/>
    <mergeCell ref="T235:AB235"/>
    <mergeCell ref="D227:F227"/>
    <mergeCell ref="I227:K227"/>
    <mergeCell ref="N227:R227"/>
    <mergeCell ref="V227:AB227"/>
    <mergeCell ref="D228:F228"/>
    <mergeCell ref="I228:K228"/>
    <mergeCell ref="N228:R228"/>
    <mergeCell ref="V228:AB228"/>
    <mergeCell ref="D229:F229"/>
    <mergeCell ref="I229:K229"/>
    <mergeCell ref="N229:R229"/>
    <mergeCell ref="V229:AB229"/>
    <mergeCell ref="D263:AB263"/>
    <mergeCell ref="D264:AC264"/>
    <mergeCell ref="D265:AC265"/>
    <mergeCell ref="D266:AC266"/>
    <mergeCell ref="S197:T197"/>
    <mergeCell ref="F257:AC257"/>
    <mergeCell ref="D259:AC259"/>
    <mergeCell ref="D260:AC260"/>
    <mergeCell ref="D261:AC261"/>
    <mergeCell ref="D262:AC262"/>
    <mergeCell ref="D198:T198"/>
    <mergeCell ref="D237:X237"/>
    <mergeCell ref="F242:AC242"/>
    <mergeCell ref="F244:AC244"/>
    <mergeCell ref="F246:AC246"/>
    <mergeCell ref="F248:AC248"/>
    <mergeCell ref="F249:AC249"/>
    <mergeCell ref="F251:AC251"/>
    <mergeCell ref="F253:AC253"/>
    <mergeCell ref="F255:AC255"/>
    <mergeCell ref="D230:F230"/>
    <mergeCell ref="I230:K230"/>
    <mergeCell ref="N230:R230"/>
    <mergeCell ref="V230:AB230"/>
  </mergeCells>
  <conditionalFormatting sqref="B198:D198 U198:Z198">
    <cfRule type="expression" dxfId="38" priority="8">
      <formula>$AG$62</formula>
    </cfRule>
  </conditionalFormatting>
  <conditionalFormatting sqref="B63:Z63">
    <cfRule type="expression" dxfId="37" priority="26">
      <formula>$AG$62</formula>
    </cfRule>
  </conditionalFormatting>
  <conditionalFormatting sqref="D81:F81">
    <cfRule type="expression" dxfId="36" priority="42">
      <formula>$AF$62</formula>
    </cfRule>
  </conditionalFormatting>
  <conditionalFormatting sqref="D216:F216">
    <cfRule type="expression" dxfId="35" priority="10">
      <formula>$AF$62</formula>
    </cfRule>
  </conditionalFormatting>
  <conditionalFormatting sqref="D102:AB102">
    <cfRule type="expression" dxfId="34" priority="23">
      <formula>$AG$18</formula>
    </cfRule>
  </conditionalFormatting>
  <conditionalFormatting sqref="D237:AB237">
    <cfRule type="expression" dxfId="33" priority="5">
      <formula>$AG$18</formula>
    </cfRule>
  </conditionalFormatting>
  <conditionalFormatting sqref="H64:V64 X64:Y64 B64:F65 H65:T65 U65:W66 AB65:AB82 B66:T66 B67:F67 H67:W67 B68:W68 B69:F69 H69:W69 B70:V70 B71:F71 H71:W71 B72:W72 B73:F73 H73:W73 B74:W74 B75:F75 H75:W75 B76:W76 B77:F77 H77:W77 B78:V78 B79:F79 H79:W79 B80:W80 H81:W81 B81:C82 D82:Z82">
    <cfRule type="expression" dxfId="32" priority="25">
      <formula>$AF$62</formula>
    </cfRule>
  </conditionalFormatting>
  <conditionalFormatting sqref="H199:V199 X199:Y199 B199:F200 H200:T200 U200:W201 AB200:AB217 B201:T201 B202:F202 H202:W202 B203:W203 B204:F204 H204:W204 B205:V205 B206:F206 H206:W206 B207:W207 B208:F208 H208:W208 B209:W209 B210:F210 H210:W210 B211:W211 B212:F212 H212:W212 B213:V213 B214:F214 H214:W214 B215:W215 H216:W216 B216:C217 D217:Z217">
    <cfRule type="expression" dxfId="31" priority="7">
      <formula>$AF$62</formula>
    </cfRule>
  </conditionalFormatting>
  <conditionalFormatting sqref="I55 K55:M55">
    <cfRule type="expression" dxfId="30" priority="60">
      <formula>$AC$45</formula>
    </cfRule>
  </conditionalFormatting>
  <conditionalFormatting sqref="I190 K190:M190">
    <cfRule type="expression" dxfId="29" priority="20">
      <formula>$AC$45</formula>
    </cfRule>
  </conditionalFormatting>
  <conditionalFormatting sqref="L57:O57">
    <cfRule type="expression" dxfId="28" priority="61">
      <formula>$AH$57</formula>
    </cfRule>
  </conditionalFormatting>
  <conditionalFormatting sqref="L192:O192">
    <cfRule type="expression" dxfId="27" priority="21">
      <formula>$AH$57</formula>
    </cfRule>
  </conditionalFormatting>
  <conditionalFormatting sqref="M64">
    <cfRule type="expression" dxfId="26" priority="57">
      <formula>$AF$62</formula>
    </cfRule>
  </conditionalFormatting>
  <conditionalFormatting sqref="M199">
    <cfRule type="expression" dxfId="25" priority="17">
      <formula>$AF$62</formula>
    </cfRule>
  </conditionalFormatting>
  <conditionalFormatting sqref="P62 S62:T62">
    <cfRule type="expression" dxfId="24" priority="24">
      <formula>$AH$62</formula>
    </cfRule>
  </conditionalFormatting>
  <conditionalFormatting sqref="P96">
    <cfRule type="expression" dxfId="23" priority="22" stopIfTrue="1">
      <formula>$AI$102</formula>
    </cfRule>
  </conditionalFormatting>
  <conditionalFormatting sqref="P197 S197">
    <cfRule type="expression" dxfId="22" priority="6">
      <formula>$AH$62</formula>
    </cfRule>
  </conditionalFormatting>
  <conditionalFormatting sqref="P231">
    <cfRule type="expression" dxfId="21" priority="4" stopIfTrue="1">
      <formula>$AI$102</formula>
    </cfRule>
  </conditionalFormatting>
  <conditionalFormatting sqref="Q42:U42">
    <cfRule type="expression" dxfId="20" priority="45">
      <formula>#REF!</formula>
    </cfRule>
  </conditionalFormatting>
  <conditionalFormatting sqref="Q177:U177">
    <cfRule type="expression" dxfId="19" priority="13">
      <formula>#REF!</formula>
    </cfRule>
  </conditionalFormatting>
  <conditionalFormatting sqref="S62">
    <cfRule type="expression" dxfId="18" priority="27">
      <formula>$AH$62</formula>
    </cfRule>
  </conditionalFormatting>
  <conditionalFormatting sqref="S197">
    <cfRule type="expression" dxfId="17" priority="9">
      <formula>$AH$62</formula>
    </cfRule>
  </conditionalFormatting>
  <conditionalFormatting sqref="U55:U59">
    <cfRule type="expression" dxfId="16" priority="59">
      <formula>$AD$33=8</formula>
    </cfRule>
  </conditionalFormatting>
  <conditionalFormatting sqref="U190:U194">
    <cfRule type="expression" dxfId="15" priority="19">
      <formula>$AD$33=8</formula>
    </cfRule>
  </conditionalFormatting>
  <conditionalFormatting sqref="V44 V46 V48 V50">
    <cfRule type="expression" dxfId="14" priority="44">
      <formula>$AI$30=8</formula>
    </cfRule>
  </conditionalFormatting>
  <conditionalFormatting sqref="V55:V59">
    <cfRule type="expression" dxfId="13" priority="58">
      <formula>$AD$33=8</formula>
    </cfRule>
  </conditionalFormatting>
  <conditionalFormatting sqref="V179 V181 V183 V185">
    <cfRule type="expression" dxfId="12" priority="12">
      <formula>$AI$30=8</formula>
    </cfRule>
  </conditionalFormatting>
  <conditionalFormatting sqref="V190:V194">
    <cfRule type="expression" dxfId="11" priority="18">
      <formula>$AD$33=8</formula>
    </cfRule>
  </conditionalFormatting>
  <conditionalFormatting sqref="W44 W46 W48 W50">
    <cfRule type="expression" dxfId="10" priority="43">
      <formula>$AI$30=8</formula>
    </cfRule>
  </conditionalFormatting>
  <conditionalFormatting sqref="W179 W181 W183 W185">
    <cfRule type="expression" dxfId="9" priority="11">
      <formula>$AI$30=8</formula>
    </cfRule>
  </conditionalFormatting>
  <conditionalFormatting sqref="W35:X35 W37:X37 W39:X39 W41:X41 W43:X43 W45:X45 W47:X47 W49:X49 W51:X51">
    <cfRule type="cellIs" dxfId="8" priority="46" operator="equal">
      <formula>0</formula>
    </cfRule>
  </conditionalFormatting>
  <conditionalFormatting sqref="W170:X170 W172:X172 W174:X174 W176:X176 W178:X178 W180:X180 W182:X182 W184:X184 W186:X186">
    <cfRule type="cellIs" dxfId="7" priority="14" operator="equal">
      <formula>0</formula>
    </cfRule>
  </conditionalFormatting>
  <conditionalFormatting sqref="W99:Z99">
    <cfRule type="expression" dxfId="6" priority="56">
      <formula>$AH$99</formula>
    </cfRule>
  </conditionalFormatting>
  <conditionalFormatting sqref="W234:Z234">
    <cfRule type="expression" dxfId="5" priority="16">
      <formula>$AH$99</formula>
    </cfRule>
  </conditionalFormatting>
  <conditionalFormatting sqref="Z97:Z98">
    <cfRule type="expression" dxfId="4" priority="55">
      <formula>#REF!</formula>
    </cfRule>
  </conditionalFormatting>
  <conditionalFormatting sqref="Z232:Z233">
    <cfRule type="expression" dxfId="3" priority="15">
      <formula>#REF!</formula>
    </cfRule>
  </conditionalFormatting>
  <conditionalFormatting sqref="B198:AC198">
    <cfRule type="expression" dxfId="2" priority="2">
      <formula>$AG$197</formula>
    </cfRule>
    <cfRule type="expression" dxfId="1" priority="3">
      <formula>$AG$197</formula>
    </cfRule>
  </conditionalFormatting>
  <conditionalFormatting sqref="P197 S197">
    <cfRule type="expression" dxfId="0" priority="1">
      <formula>$AH$197</formula>
    </cfRule>
  </conditionalFormatting>
  <dataValidations count="4">
    <dataValidation type="list" allowBlank="1" sqref="Z35 AB35 Z37 AB37 Z39 AB39 Z41 AB41 Z43 AB43 Z45 AB45 Z47 AB47 Z49 AB49 Z51 AB51" xr:uid="{00000000-0002-0000-0100-000000000000}">
      <formula1>yesno</formula1>
    </dataValidation>
    <dataValidation type="list" allowBlank="1" sqref="L59" xr:uid="{00000000-0002-0000-0100-000001000000}">
      <formula1>$AF$59:$AF$61</formula1>
    </dataValidation>
    <dataValidation type="list" allowBlank="1" sqref="Z170 AB186 AB184 AB182 AB180 AB178 AB176 AB174 AB172 AB170 Z186 Z184 Z182 Z180 Z178 Z176 Z174 Z172" xr:uid="{CBBABA62-F695-4DCC-BA47-18D693D882FE}">
      <formula1>$AF$170:$AF$171</formula1>
    </dataValidation>
    <dataValidation type="list" allowBlank="1" sqref="L194:P194" xr:uid="{46F92172-E0A6-4C3F-94B0-C9B957701A68}">
      <formula1>$AF$194:$AF$196</formula1>
    </dataValidation>
  </dataValidations>
  <hyperlinks>
    <hyperlink ref="X6" r:id="rId1" xr:uid="{00000000-0004-0000-0100-000000000000}"/>
    <hyperlink ref="X141" r:id="rId2" xr:uid="{9EE8E105-C857-434D-BD6F-98E49D02B4F9}"/>
  </hyperlinks>
  <printOptions horizontalCentered="1" verticalCentered="1"/>
  <pageMargins left="0.25" right="0.25" top="0.75" bottom="0.75" header="0" footer="0"/>
  <pageSetup paperSize="9" orientation="portrait"/>
  <rowBreaks count="1" manualBreakCount="1">
    <brk id="82"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10</xdr:col>
                    <xdr:colOff>381000</xdr:colOff>
                    <xdr:row>155</xdr:row>
                    <xdr:rowOff>60960</xdr:rowOff>
                  </from>
                  <to>
                    <xdr:col>17</xdr:col>
                    <xdr:colOff>91440</xdr:colOff>
                    <xdr:row>158</xdr:row>
                    <xdr:rowOff>38100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10</xdr:col>
                    <xdr:colOff>388620</xdr:colOff>
                    <xdr:row>158</xdr:row>
                    <xdr:rowOff>259080</xdr:rowOff>
                  </from>
                  <to>
                    <xdr:col>17</xdr:col>
                    <xdr:colOff>99060</xdr:colOff>
                    <xdr:row>162</xdr:row>
                    <xdr:rowOff>30480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10</xdr:col>
                    <xdr:colOff>350520</xdr:colOff>
                    <xdr:row>188</xdr:row>
                    <xdr:rowOff>76200</xdr:rowOff>
                  </from>
                  <to>
                    <xdr:col>17</xdr:col>
                    <xdr:colOff>60960</xdr:colOff>
                    <xdr:row>190</xdr:row>
                    <xdr:rowOff>121920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10</xdr:col>
                    <xdr:colOff>342900</xdr:colOff>
                    <xdr:row>190</xdr:row>
                    <xdr:rowOff>60960</xdr:rowOff>
                  </from>
                  <to>
                    <xdr:col>17</xdr:col>
                    <xdr:colOff>45720</xdr:colOff>
                    <xdr:row>192</xdr:row>
                    <xdr:rowOff>106680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17</xdr:col>
                    <xdr:colOff>182880</xdr:colOff>
                    <xdr:row>195</xdr:row>
                    <xdr:rowOff>83820</xdr:rowOff>
                  </from>
                  <to>
                    <xdr:col>18</xdr:col>
                    <xdr:colOff>45720</xdr:colOff>
                    <xdr:row>197</xdr:row>
                    <xdr:rowOff>83820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12</xdr:col>
                    <xdr:colOff>373380</xdr:colOff>
                    <xdr:row>195</xdr:row>
                    <xdr:rowOff>83820</xdr:rowOff>
                  </from>
                  <to>
                    <xdr:col>15</xdr:col>
                    <xdr:colOff>38100</xdr:colOff>
                    <xdr:row>197</xdr:row>
                    <xdr:rowOff>83820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38100</xdr:colOff>
                    <xdr:row>233</xdr:row>
                    <xdr:rowOff>45720</xdr:rowOff>
                  </from>
                  <to>
                    <xdr:col>22</xdr:col>
                    <xdr:colOff>60960</xdr:colOff>
                    <xdr:row>233</xdr:row>
                    <xdr:rowOff>297180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23</xdr:col>
                    <xdr:colOff>160020</xdr:colOff>
                    <xdr:row>233</xdr:row>
                    <xdr:rowOff>22860</xdr:rowOff>
                  </from>
                  <to>
                    <xdr:col>25</xdr:col>
                    <xdr:colOff>91440</xdr:colOff>
                    <xdr:row>233</xdr:row>
                    <xdr:rowOff>320040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topLeftCell="A8" workbookViewId="0">
      <selection sqref="A1:J2"/>
    </sheetView>
  </sheetViews>
  <sheetFormatPr baseColWidth="10" defaultColWidth="14.44140625" defaultRowHeight="15" customHeight="1" x14ac:dyDescent="0.3"/>
  <cols>
    <col min="1" max="10" width="9.6640625" customWidth="1"/>
    <col min="11" max="26" width="10.6640625" customWidth="1"/>
  </cols>
  <sheetData>
    <row r="1" spans="1:10" ht="14.25" customHeight="1" x14ac:dyDescent="0.3">
      <c r="A1" s="243" t="s">
        <v>107</v>
      </c>
      <c r="B1" s="179"/>
      <c r="C1" s="179"/>
      <c r="D1" s="179"/>
      <c r="E1" s="179"/>
      <c r="F1" s="179"/>
      <c r="G1" s="179"/>
      <c r="H1" s="179"/>
      <c r="I1" s="179"/>
      <c r="J1" s="179"/>
    </row>
    <row r="2" spans="1:10" ht="14.25" customHeight="1" x14ac:dyDescent="0.3">
      <c r="A2" s="232"/>
      <c r="B2" s="232"/>
      <c r="C2" s="232"/>
      <c r="D2" s="232"/>
      <c r="E2" s="232"/>
      <c r="F2" s="232"/>
      <c r="G2" s="232"/>
      <c r="H2" s="232"/>
      <c r="I2" s="232"/>
      <c r="J2" s="232"/>
    </row>
    <row r="3" spans="1:10" ht="14.25" customHeight="1" x14ac:dyDescent="0.3">
      <c r="A3" s="238" t="s">
        <v>108</v>
      </c>
      <c r="B3" s="168"/>
      <c r="C3" s="168"/>
      <c r="D3" s="168"/>
      <c r="E3" s="168"/>
      <c r="F3" s="168"/>
      <c r="G3" s="168"/>
      <c r="H3" s="168"/>
      <c r="I3" s="168"/>
      <c r="J3" s="169"/>
    </row>
    <row r="4" spans="1:10" ht="14.25" customHeight="1" x14ac:dyDescent="0.3">
      <c r="A4" s="244" t="s">
        <v>109</v>
      </c>
      <c r="B4" s="233"/>
      <c r="C4" s="129"/>
      <c r="D4" s="130"/>
      <c r="E4" s="130"/>
      <c r="F4" s="130"/>
      <c r="G4" s="130"/>
      <c r="H4" s="130"/>
      <c r="I4" s="130"/>
      <c r="J4" s="131"/>
    </row>
    <row r="5" spans="1:10" ht="14.25" customHeight="1" x14ac:dyDescent="0.3">
      <c r="A5" s="240" t="s">
        <v>110</v>
      </c>
      <c r="B5" s="169"/>
      <c r="C5" s="129"/>
      <c r="D5" s="130"/>
      <c r="E5" s="130"/>
      <c r="F5" s="130"/>
      <c r="G5" s="130"/>
      <c r="H5" s="130"/>
      <c r="I5" s="130"/>
      <c r="J5" s="131"/>
    </row>
    <row r="6" spans="1:10" ht="14.25" customHeight="1" x14ac:dyDescent="0.3">
      <c r="A6" s="240" t="s">
        <v>111</v>
      </c>
      <c r="B6" s="169"/>
      <c r="C6" s="129"/>
      <c r="D6" s="130"/>
      <c r="E6" s="130"/>
      <c r="F6" s="130"/>
      <c r="G6" s="130"/>
      <c r="H6" s="130"/>
      <c r="I6" s="130"/>
      <c r="J6" s="131"/>
    </row>
    <row r="7" spans="1:10" ht="14.25" customHeight="1" x14ac:dyDescent="0.3">
      <c r="A7" s="240" t="s">
        <v>112</v>
      </c>
      <c r="B7" s="169"/>
      <c r="C7" s="129"/>
      <c r="D7" s="130"/>
      <c r="E7" s="130"/>
      <c r="F7" s="130"/>
      <c r="G7" s="130"/>
      <c r="H7" s="130"/>
      <c r="I7" s="130"/>
      <c r="J7" s="131"/>
    </row>
    <row r="8" spans="1:10" ht="57" customHeight="1" x14ac:dyDescent="0.3">
      <c r="A8" s="241" t="s">
        <v>113</v>
      </c>
      <c r="B8" s="168"/>
      <c r="C8" s="168"/>
      <c r="D8" s="168"/>
      <c r="E8" s="168"/>
      <c r="F8" s="168"/>
      <c r="G8" s="168"/>
      <c r="H8" s="168"/>
      <c r="I8" s="168"/>
      <c r="J8" s="169"/>
    </row>
    <row r="9" spans="1:10" ht="14.25" customHeight="1" x14ac:dyDescent="0.3">
      <c r="A9" s="234" t="s">
        <v>114</v>
      </c>
      <c r="B9" s="168"/>
      <c r="C9" s="168"/>
      <c r="D9" s="168"/>
      <c r="E9" s="168"/>
      <c r="F9" s="168"/>
      <c r="G9" s="168"/>
      <c r="H9" s="168"/>
      <c r="I9" s="169"/>
      <c r="J9" s="132"/>
    </row>
    <row r="10" spans="1:10" ht="14.25" customHeight="1" x14ac:dyDescent="0.3">
      <c r="A10" s="242" t="s">
        <v>115</v>
      </c>
      <c r="B10" s="229"/>
      <c r="C10" s="229"/>
      <c r="D10" s="229"/>
      <c r="E10" s="229"/>
      <c r="F10" s="230"/>
      <c r="G10" s="237"/>
      <c r="H10" s="229"/>
      <c r="I10" s="229"/>
      <c r="J10" s="230"/>
    </row>
    <row r="11" spans="1:10" ht="14.25" customHeight="1" x14ac:dyDescent="0.3">
      <c r="A11" s="231"/>
      <c r="B11" s="232"/>
      <c r="C11" s="232"/>
      <c r="D11" s="232"/>
      <c r="E11" s="232"/>
      <c r="F11" s="233"/>
      <c r="G11" s="231"/>
      <c r="H11" s="232"/>
      <c r="I11" s="232"/>
      <c r="J11" s="233"/>
    </row>
    <row r="12" spans="1:10" ht="14.25" customHeight="1" x14ac:dyDescent="0.3">
      <c r="A12" s="238" t="s">
        <v>116</v>
      </c>
      <c r="B12" s="168"/>
      <c r="C12" s="168"/>
      <c r="D12" s="168"/>
      <c r="E12" s="168"/>
      <c r="F12" s="168"/>
      <c r="G12" s="168"/>
      <c r="H12" s="168"/>
      <c r="I12" s="168"/>
      <c r="J12" s="169"/>
    </row>
    <row r="13" spans="1:10" ht="14.25" customHeight="1" x14ac:dyDescent="0.3">
      <c r="A13" s="239" t="s">
        <v>117</v>
      </c>
      <c r="B13" s="229"/>
      <c r="C13" s="229"/>
      <c r="D13" s="229"/>
      <c r="E13" s="229"/>
      <c r="F13" s="229"/>
      <c r="G13" s="229"/>
      <c r="H13" s="229"/>
      <c r="I13" s="229"/>
      <c r="J13" s="230"/>
    </row>
    <row r="14" spans="1:10" ht="14.25" customHeight="1" x14ac:dyDescent="0.3">
      <c r="A14" s="235"/>
      <c r="B14" s="179"/>
      <c r="C14" s="179"/>
      <c r="D14" s="179"/>
      <c r="E14" s="179"/>
      <c r="F14" s="179"/>
      <c r="G14" s="179"/>
      <c r="H14" s="179"/>
      <c r="I14" s="179"/>
      <c r="J14" s="236"/>
    </row>
    <row r="15" spans="1:10" ht="14.25" customHeight="1" x14ac:dyDescent="0.3">
      <c r="A15" s="235"/>
      <c r="B15" s="179"/>
      <c r="C15" s="179"/>
      <c r="D15" s="179"/>
      <c r="E15" s="179"/>
      <c r="F15" s="179"/>
      <c r="G15" s="179"/>
      <c r="H15" s="179"/>
      <c r="I15" s="179"/>
      <c r="J15" s="236"/>
    </row>
    <row r="16" spans="1:10" ht="14.25" customHeight="1" x14ac:dyDescent="0.3">
      <c r="A16" s="235"/>
      <c r="B16" s="179"/>
      <c r="C16" s="179"/>
      <c r="D16" s="179"/>
      <c r="E16" s="179"/>
      <c r="F16" s="179"/>
      <c r="G16" s="179"/>
      <c r="H16" s="179"/>
      <c r="I16" s="179"/>
      <c r="J16" s="236"/>
    </row>
    <row r="17" spans="1:10" ht="14.25" customHeight="1" x14ac:dyDescent="0.3">
      <c r="A17" s="231"/>
      <c r="B17" s="232"/>
      <c r="C17" s="232"/>
      <c r="D17" s="232"/>
      <c r="E17" s="232"/>
      <c r="F17" s="232"/>
      <c r="G17" s="232"/>
      <c r="H17" s="232"/>
      <c r="I17" s="232"/>
      <c r="J17" s="233"/>
    </row>
    <row r="18" spans="1:10" ht="14.25" customHeight="1" x14ac:dyDescent="0.3">
      <c r="A18" s="228" t="s">
        <v>118</v>
      </c>
      <c r="B18" s="229"/>
      <c r="C18" s="229"/>
      <c r="D18" s="229"/>
      <c r="E18" s="229"/>
      <c r="F18" s="229"/>
      <c r="G18" s="229"/>
      <c r="H18" s="229"/>
      <c r="I18" s="229"/>
      <c r="J18" s="230"/>
    </row>
    <row r="19" spans="1:10" ht="14.25" customHeight="1" x14ac:dyDescent="0.3">
      <c r="A19" s="231"/>
      <c r="B19" s="232"/>
      <c r="C19" s="232"/>
      <c r="D19" s="232"/>
      <c r="E19" s="232"/>
      <c r="F19" s="232"/>
      <c r="G19" s="232"/>
      <c r="H19" s="232"/>
      <c r="I19" s="232"/>
      <c r="J19" s="233"/>
    </row>
    <row r="20" spans="1:10" ht="14.25" customHeight="1" x14ac:dyDescent="0.3">
      <c r="A20" s="228" t="s">
        <v>119</v>
      </c>
      <c r="B20" s="229"/>
      <c r="C20" s="229"/>
      <c r="D20" s="229"/>
      <c r="E20" s="229"/>
      <c r="F20" s="229"/>
      <c r="G20" s="229"/>
      <c r="H20" s="229"/>
      <c r="I20" s="229"/>
      <c r="J20" s="230"/>
    </row>
    <row r="21" spans="1:10" ht="14.25" customHeight="1" x14ac:dyDescent="0.3">
      <c r="A21" s="235"/>
      <c r="B21" s="179"/>
      <c r="C21" s="179"/>
      <c r="D21" s="179"/>
      <c r="E21" s="179"/>
      <c r="F21" s="179"/>
      <c r="G21" s="179"/>
      <c r="H21" s="179"/>
      <c r="I21" s="179"/>
      <c r="J21" s="236"/>
    </row>
    <row r="22" spans="1:10" ht="14.25" customHeight="1" x14ac:dyDescent="0.3">
      <c r="A22" s="231"/>
      <c r="B22" s="232"/>
      <c r="C22" s="232"/>
      <c r="D22" s="232"/>
      <c r="E22" s="232"/>
      <c r="F22" s="232"/>
      <c r="G22" s="232"/>
      <c r="H22" s="232"/>
      <c r="I22" s="232"/>
      <c r="J22" s="233"/>
    </row>
    <row r="23" spans="1:10" ht="14.25" customHeight="1" x14ac:dyDescent="0.3">
      <c r="A23" s="227" t="s">
        <v>120</v>
      </c>
      <c r="B23" s="168"/>
      <c r="C23" s="168"/>
      <c r="D23" s="168"/>
      <c r="E23" s="168"/>
      <c r="F23" s="168"/>
      <c r="G23" s="168"/>
      <c r="H23" s="168"/>
      <c r="I23" s="168"/>
      <c r="J23" s="169"/>
    </row>
    <row r="24" spans="1:10" ht="14.25" customHeight="1" x14ac:dyDescent="0.3">
      <c r="A24" s="228" t="s">
        <v>121</v>
      </c>
      <c r="B24" s="229"/>
      <c r="C24" s="229"/>
      <c r="D24" s="229"/>
      <c r="E24" s="229"/>
      <c r="F24" s="229"/>
      <c r="G24" s="229"/>
      <c r="H24" s="229"/>
      <c r="I24" s="229"/>
      <c r="J24" s="230"/>
    </row>
    <row r="25" spans="1:10" ht="29.25" customHeight="1" x14ac:dyDescent="0.3">
      <c r="A25" s="231"/>
      <c r="B25" s="232"/>
      <c r="C25" s="232"/>
      <c r="D25" s="232"/>
      <c r="E25" s="232"/>
      <c r="F25" s="232"/>
      <c r="G25" s="232"/>
      <c r="H25" s="232"/>
      <c r="I25" s="232"/>
      <c r="J25" s="233"/>
    </row>
    <row r="26" spans="1:10" ht="14.25" customHeight="1" x14ac:dyDescent="0.3">
      <c r="A26" s="234" t="s">
        <v>122</v>
      </c>
      <c r="B26" s="168"/>
      <c r="C26" s="168"/>
      <c r="D26" s="168"/>
      <c r="E26" s="168"/>
      <c r="F26" s="168"/>
      <c r="G26" s="168"/>
      <c r="H26" s="168"/>
      <c r="I26" s="168"/>
      <c r="J26" s="169"/>
    </row>
    <row r="27" spans="1:10" ht="14.25" customHeight="1" x14ac:dyDescent="0.3">
      <c r="A27" s="228" t="s">
        <v>123</v>
      </c>
      <c r="B27" s="229"/>
      <c r="C27" s="229"/>
      <c r="D27" s="229"/>
      <c r="E27" s="229"/>
      <c r="F27" s="229"/>
      <c r="G27" s="229"/>
      <c r="H27" s="229"/>
      <c r="I27" s="229"/>
      <c r="J27" s="230"/>
    </row>
    <row r="28" spans="1:10" ht="14.25" customHeight="1" x14ac:dyDescent="0.3">
      <c r="A28" s="235"/>
      <c r="B28" s="179"/>
      <c r="C28" s="179"/>
      <c r="D28" s="179"/>
      <c r="E28" s="179"/>
      <c r="F28" s="179"/>
      <c r="G28" s="179"/>
      <c r="H28" s="179"/>
      <c r="I28" s="179"/>
      <c r="J28" s="236"/>
    </row>
    <row r="29" spans="1:10" ht="30" customHeight="1" x14ac:dyDescent="0.3">
      <c r="A29" s="231"/>
      <c r="B29" s="232"/>
      <c r="C29" s="232"/>
      <c r="D29" s="232"/>
      <c r="E29" s="232"/>
      <c r="F29" s="232"/>
      <c r="G29" s="232"/>
      <c r="H29" s="232"/>
      <c r="I29" s="232"/>
      <c r="J29" s="233"/>
    </row>
    <row r="30" spans="1:10" ht="14.25" customHeight="1" x14ac:dyDescent="0.3">
      <c r="A30" s="228" t="s">
        <v>124</v>
      </c>
      <c r="B30" s="229"/>
      <c r="C30" s="229"/>
      <c r="D30" s="229"/>
      <c r="E30" s="229"/>
      <c r="F30" s="229"/>
      <c r="G30" s="229"/>
      <c r="H30" s="229"/>
      <c r="I30" s="229"/>
      <c r="J30" s="230"/>
    </row>
    <row r="31" spans="1:10" ht="14.25" customHeight="1" x14ac:dyDescent="0.3">
      <c r="A31" s="235"/>
      <c r="B31" s="179"/>
      <c r="C31" s="179"/>
      <c r="D31" s="179"/>
      <c r="E31" s="179"/>
      <c r="F31" s="179"/>
      <c r="G31" s="179"/>
      <c r="H31" s="179"/>
      <c r="I31" s="179"/>
      <c r="J31" s="236"/>
    </row>
    <row r="32" spans="1:10" ht="14.25" customHeight="1" x14ac:dyDescent="0.3">
      <c r="A32" s="231"/>
      <c r="B32" s="232"/>
      <c r="C32" s="232"/>
      <c r="D32" s="232"/>
      <c r="E32" s="232"/>
      <c r="F32" s="232"/>
      <c r="G32" s="232"/>
      <c r="H32" s="232"/>
      <c r="I32" s="232"/>
      <c r="J32" s="233"/>
    </row>
    <row r="33" spans="1:10" ht="14.25" customHeight="1" x14ac:dyDescent="0.3">
      <c r="A33" s="237"/>
      <c r="B33" s="229"/>
      <c r="C33" s="229"/>
      <c r="D33" s="229"/>
      <c r="E33" s="230"/>
      <c r="F33" s="237"/>
      <c r="G33" s="229"/>
      <c r="H33" s="229"/>
      <c r="I33" s="229"/>
      <c r="J33" s="230"/>
    </row>
    <row r="34" spans="1:10" ht="14.25" customHeight="1" x14ac:dyDescent="0.3">
      <c r="A34" s="231"/>
      <c r="B34" s="232"/>
      <c r="C34" s="232"/>
      <c r="D34" s="232"/>
      <c r="E34" s="233"/>
      <c r="F34" s="231"/>
      <c r="G34" s="232"/>
      <c r="H34" s="232"/>
      <c r="I34" s="232"/>
      <c r="J34" s="233"/>
    </row>
    <row r="35" spans="1:10" ht="14.25" customHeight="1" x14ac:dyDescent="0.3">
      <c r="A35" s="240" t="s">
        <v>125</v>
      </c>
      <c r="B35" s="168"/>
      <c r="C35" s="168"/>
      <c r="D35" s="168"/>
      <c r="E35" s="169"/>
      <c r="F35" s="240" t="s">
        <v>126</v>
      </c>
      <c r="G35" s="168"/>
      <c r="H35" s="168"/>
      <c r="I35" s="168"/>
      <c r="J35" s="169"/>
    </row>
    <row r="36" spans="1:10" ht="14.25" customHeight="1" x14ac:dyDescent="0.3"/>
    <row r="37" spans="1:10" ht="14.25" customHeight="1" x14ac:dyDescent="0.3">
      <c r="A37" s="225" t="s">
        <v>127</v>
      </c>
      <c r="B37" s="179"/>
      <c r="C37" s="179"/>
      <c r="D37" s="179"/>
      <c r="E37" s="179"/>
      <c r="F37" s="179"/>
      <c r="G37" s="179"/>
      <c r="H37" s="179"/>
      <c r="I37" s="179"/>
      <c r="J37" s="179"/>
    </row>
    <row r="38" spans="1:10" ht="28.5" customHeight="1" x14ac:dyDescent="0.3">
      <c r="A38" s="179"/>
      <c r="B38" s="179"/>
      <c r="C38" s="179"/>
      <c r="D38" s="179"/>
      <c r="E38" s="179"/>
      <c r="F38" s="179"/>
      <c r="G38" s="179"/>
      <c r="H38" s="179"/>
      <c r="I38" s="179"/>
      <c r="J38" s="179"/>
    </row>
    <row r="39" spans="1:10" ht="14.25" customHeight="1" x14ac:dyDescent="0.3"/>
    <row r="40" spans="1:10" ht="14.25" customHeight="1" x14ac:dyDescent="0.3">
      <c r="A40" s="133" t="s">
        <v>128</v>
      </c>
      <c r="B40" s="133"/>
      <c r="C40" s="133"/>
      <c r="D40" s="133"/>
      <c r="E40" s="133"/>
      <c r="F40" s="133"/>
      <c r="G40" s="133"/>
      <c r="H40" s="133"/>
      <c r="I40" s="226" t="s">
        <v>129</v>
      </c>
      <c r="J40" s="179"/>
    </row>
    <row r="41" spans="1:10" ht="14.25" customHeight="1" x14ac:dyDescent="0.3"/>
    <row r="42" spans="1:10" ht="14.25" customHeight="1" x14ac:dyDescent="0.3"/>
    <row r="43" spans="1:10" ht="14.25" customHeight="1" x14ac:dyDescent="0.3"/>
    <row r="44" spans="1:10" ht="14.25" customHeight="1" x14ac:dyDescent="0.3"/>
    <row r="45" spans="1:10" ht="14.25" customHeight="1" x14ac:dyDescent="0.3"/>
    <row r="46" spans="1:10" ht="14.25" customHeight="1" x14ac:dyDescent="0.3"/>
    <row r="47" spans="1:10" ht="14.25" customHeight="1" x14ac:dyDescent="0.3"/>
    <row r="48" spans="1:10"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5">
    <mergeCell ref="A1:J2"/>
    <mergeCell ref="A3:J3"/>
    <mergeCell ref="A4:B4"/>
    <mergeCell ref="A5:B5"/>
    <mergeCell ref="A6:B6"/>
    <mergeCell ref="A7:B7"/>
    <mergeCell ref="A8:J8"/>
    <mergeCell ref="A9:I9"/>
    <mergeCell ref="A10:F11"/>
    <mergeCell ref="G10:J11"/>
    <mergeCell ref="A12:J12"/>
    <mergeCell ref="A13:J17"/>
    <mergeCell ref="A18:J19"/>
    <mergeCell ref="A20:J22"/>
    <mergeCell ref="A35:E35"/>
    <mergeCell ref="F35:J35"/>
    <mergeCell ref="A37:J38"/>
    <mergeCell ref="I40:J40"/>
    <mergeCell ref="A23:J23"/>
    <mergeCell ref="A24:J25"/>
    <mergeCell ref="A26:J26"/>
    <mergeCell ref="A27:J29"/>
    <mergeCell ref="A30:J32"/>
    <mergeCell ref="A33:E34"/>
    <mergeCell ref="F33:J34"/>
  </mergeCells>
  <pageMargins left="0.25" right="0.25"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4140625" defaultRowHeight="15" customHeight="1" x14ac:dyDescent="0.3"/>
  <cols>
    <col min="1" max="1" width="25.6640625" customWidth="1"/>
    <col min="2" max="2" width="5.6640625" customWidth="1"/>
    <col min="3" max="3" width="19.33203125" customWidth="1"/>
    <col min="4" max="4" width="18" customWidth="1"/>
    <col min="5" max="26" width="21.6640625" customWidth="1"/>
  </cols>
  <sheetData>
    <row r="1" spans="1:26" ht="13.5" customHeight="1" x14ac:dyDescent="0.3">
      <c r="A1" s="134" t="s">
        <v>130</v>
      </c>
      <c r="B1" s="134" t="s">
        <v>51</v>
      </c>
      <c r="C1" s="134" t="s">
        <v>131</v>
      </c>
      <c r="D1" s="134" t="s">
        <v>132</v>
      </c>
      <c r="E1" s="135"/>
      <c r="F1" s="135"/>
      <c r="G1" s="135"/>
      <c r="H1" s="135"/>
      <c r="I1" s="135"/>
      <c r="J1" s="135"/>
      <c r="K1" s="135"/>
      <c r="L1" s="135"/>
      <c r="M1" s="135"/>
      <c r="N1" s="135"/>
      <c r="O1" s="135"/>
      <c r="P1" s="135"/>
      <c r="Q1" s="135"/>
      <c r="R1" s="135"/>
      <c r="S1" s="135"/>
      <c r="T1" s="135"/>
      <c r="U1" s="135"/>
      <c r="V1" s="135"/>
      <c r="W1" s="135"/>
      <c r="X1" s="135"/>
      <c r="Y1" s="135"/>
      <c r="Z1" s="135"/>
    </row>
    <row r="2" spans="1:26" ht="13.5" customHeight="1" x14ac:dyDescent="0.3">
      <c r="A2" s="136" t="s">
        <v>47</v>
      </c>
      <c r="B2" s="137">
        <v>1</v>
      </c>
      <c r="C2" s="137"/>
      <c r="D2" s="137"/>
      <c r="E2" s="135"/>
      <c r="F2" s="135"/>
      <c r="G2" s="135"/>
      <c r="H2" s="135"/>
      <c r="I2" s="135"/>
      <c r="J2" s="135"/>
      <c r="K2" s="135"/>
      <c r="L2" s="135"/>
      <c r="M2" s="135"/>
      <c r="N2" s="135"/>
      <c r="O2" s="135"/>
      <c r="P2" s="135"/>
      <c r="Q2" s="135"/>
      <c r="R2" s="135"/>
      <c r="S2" s="135"/>
      <c r="T2" s="135"/>
      <c r="U2" s="135"/>
      <c r="V2" s="135"/>
      <c r="W2" s="135"/>
      <c r="X2" s="135"/>
      <c r="Y2" s="135"/>
      <c r="Z2" s="135"/>
    </row>
    <row r="3" spans="1:26" ht="13.5" customHeight="1" x14ac:dyDescent="0.3">
      <c r="A3" s="136" t="s">
        <v>133</v>
      </c>
      <c r="B3" s="137">
        <v>2</v>
      </c>
      <c r="C3" s="137">
        <v>37</v>
      </c>
      <c r="D3" s="137">
        <v>33</v>
      </c>
      <c r="E3" s="135"/>
      <c r="F3" s="135"/>
      <c r="G3" s="135"/>
      <c r="H3" s="135"/>
      <c r="I3" s="135"/>
      <c r="J3" s="135"/>
      <c r="K3" s="135"/>
      <c r="L3" s="135"/>
      <c r="M3" s="135"/>
      <c r="N3" s="135"/>
      <c r="O3" s="135"/>
      <c r="P3" s="135"/>
      <c r="Q3" s="135"/>
      <c r="R3" s="135"/>
      <c r="S3" s="135"/>
      <c r="T3" s="135"/>
      <c r="U3" s="135"/>
      <c r="V3" s="135"/>
      <c r="W3" s="135"/>
      <c r="X3" s="135"/>
      <c r="Y3" s="135"/>
      <c r="Z3" s="135"/>
    </row>
    <row r="4" spans="1:26" ht="13.5" customHeight="1" x14ac:dyDescent="0.3">
      <c r="A4" s="136" t="s">
        <v>134</v>
      </c>
      <c r="B4" s="137">
        <v>3</v>
      </c>
      <c r="C4" s="137">
        <v>27</v>
      </c>
      <c r="D4" s="137">
        <v>21</v>
      </c>
      <c r="E4" s="135"/>
      <c r="F4" s="135"/>
      <c r="G4" s="135"/>
      <c r="H4" s="135"/>
      <c r="I4" s="135"/>
      <c r="J4" s="135"/>
      <c r="K4" s="135"/>
      <c r="L4" s="135"/>
      <c r="M4" s="135"/>
      <c r="N4" s="135"/>
      <c r="O4" s="135"/>
      <c r="P4" s="135"/>
      <c r="Q4" s="135"/>
      <c r="R4" s="135"/>
      <c r="S4" s="135"/>
      <c r="T4" s="135"/>
      <c r="U4" s="135"/>
      <c r="V4" s="135"/>
      <c r="W4" s="135"/>
      <c r="X4" s="135"/>
      <c r="Y4" s="135"/>
      <c r="Z4" s="135"/>
    </row>
    <row r="5" spans="1:26" ht="13.5" customHeight="1" x14ac:dyDescent="0.3">
      <c r="A5" s="136" t="s">
        <v>135</v>
      </c>
      <c r="B5" s="137">
        <v>4</v>
      </c>
      <c r="C5" s="137">
        <v>50</v>
      </c>
      <c r="D5" s="137">
        <v>3.5999999999999997E-2</v>
      </c>
      <c r="E5" s="135"/>
      <c r="F5" s="135"/>
      <c r="G5" s="135"/>
      <c r="H5" s="135"/>
      <c r="I5" s="135"/>
      <c r="J5" s="135"/>
      <c r="K5" s="135"/>
      <c r="L5" s="135"/>
      <c r="M5" s="135"/>
      <c r="N5" s="135"/>
      <c r="O5" s="135"/>
      <c r="P5" s="135"/>
      <c r="Q5" s="135"/>
      <c r="R5" s="135"/>
      <c r="S5" s="135"/>
      <c r="T5" s="135"/>
      <c r="U5" s="135"/>
      <c r="V5" s="135"/>
      <c r="W5" s="135"/>
      <c r="X5" s="135"/>
      <c r="Y5" s="135"/>
      <c r="Z5" s="135"/>
    </row>
    <row r="6" spans="1:26" ht="13.5" customHeight="1" x14ac:dyDescent="0.3">
      <c r="A6" s="136" t="s">
        <v>136</v>
      </c>
      <c r="B6" s="137">
        <v>5</v>
      </c>
      <c r="C6" s="137">
        <v>20</v>
      </c>
      <c r="D6" s="137">
        <v>16</v>
      </c>
      <c r="E6" s="135"/>
      <c r="F6" s="135"/>
      <c r="G6" s="135"/>
      <c r="H6" s="135"/>
      <c r="I6" s="135"/>
      <c r="J6" s="135"/>
      <c r="K6" s="135"/>
      <c r="L6" s="135"/>
      <c r="M6" s="135"/>
      <c r="N6" s="135"/>
      <c r="O6" s="135"/>
      <c r="P6" s="135"/>
      <c r="Q6" s="135"/>
      <c r="R6" s="135"/>
      <c r="S6" s="135"/>
      <c r="T6" s="135"/>
      <c r="U6" s="135"/>
      <c r="V6" s="135"/>
      <c r="W6" s="135"/>
      <c r="X6" s="135"/>
      <c r="Y6" s="135"/>
      <c r="Z6" s="135"/>
    </row>
    <row r="7" spans="1:26" ht="13.5" customHeight="1" x14ac:dyDescent="0.3">
      <c r="A7" s="138" t="s">
        <v>137</v>
      </c>
      <c r="B7" s="137">
        <v>6</v>
      </c>
      <c r="C7" s="135">
        <v>44</v>
      </c>
      <c r="D7" s="135">
        <v>34</v>
      </c>
      <c r="E7" s="135"/>
      <c r="F7" s="135"/>
      <c r="G7" s="135"/>
      <c r="H7" s="135"/>
      <c r="I7" s="135"/>
      <c r="J7" s="135"/>
      <c r="K7" s="135"/>
      <c r="L7" s="135"/>
      <c r="M7" s="135"/>
      <c r="N7" s="135"/>
      <c r="O7" s="135"/>
      <c r="P7" s="135"/>
      <c r="Q7" s="135"/>
      <c r="R7" s="135"/>
      <c r="S7" s="135"/>
      <c r="T7" s="135"/>
      <c r="U7" s="135"/>
      <c r="V7" s="135"/>
      <c r="W7" s="135"/>
      <c r="X7" s="135"/>
      <c r="Y7" s="135"/>
      <c r="Z7" s="135"/>
    </row>
    <row r="8" spans="1:26" ht="13.5" customHeight="1" x14ac:dyDescent="0.3">
      <c r="A8" s="138" t="s">
        <v>138</v>
      </c>
      <c r="B8" s="137">
        <v>7</v>
      </c>
      <c r="C8" s="137">
        <v>37</v>
      </c>
      <c r="D8" s="137">
        <v>34</v>
      </c>
      <c r="E8" s="135"/>
      <c r="F8" s="135"/>
      <c r="G8" s="135"/>
      <c r="H8" s="135"/>
      <c r="I8" s="135"/>
      <c r="J8" s="135"/>
      <c r="K8" s="135"/>
      <c r="L8" s="135"/>
      <c r="M8" s="135"/>
      <c r="N8" s="135"/>
      <c r="O8" s="135"/>
      <c r="P8" s="135"/>
      <c r="Q8" s="135"/>
      <c r="R8" s="135"/>
      <c r="S8" s="135"/>
      <c r="T8" s="135"/>
      <c r="U8" s="135"/>
      <c r="V8" s="135"/>
      <c r="W8" s="135"/>
      <c r="X8" s="135"/>
      <c r="Y8" s="135"/>
      <c r="Z8" s="135"/>
    </row>
    <row r="9" spans="1:26" ht="13.5" customHeight="1" x14ac:dyDescent="0.3">
      <c r="A9" s="138" t="s">
        <v>139</v>
      </c>
      <c r="B9" s="135">
        <v>8</v>
      </c>
      <c r="C9" s="135">
        <v>0</v>
      </c>
      <c r="D9" s="135">
        <v>0</v>
      </c>
      <c r="E9" s="135"/>
      <c r="F9" s="135"/>
      <c r="G9" s="135"/>
      <c r="H9" s="135"/>
      <c r="I9" s="135"/>
      <c r="J9" s="135"/>
      <c r="K9" s="135"/>
      <c r="L9" s="135"/>
      <c r="M9" s="135"/>
      <c r="N9" s="135"/>
      <c r="O9" s="135"/>
      <c r="P9" s="135"/>
      <c r="Q9" s="135"/>
      <c r="R9" s="135"/>
      <c r="S9" s="135"/>
      <c r="T9" s="135"/>
      <c r="U9" s="135"/>
      <c r="V9" s="135"/>
      <c r="W9" s="135"/>
      <c r="X9" s="135"/>
      <c r="Y9" s="135"/>
      <c r="Z9" s="135"/>
    </row>
    <row r="10" spans="1:26" ht="13.5" customHeight="1" x14ac:dyDescent="0.3">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row>
    <row r="11" spans="1:26" ht="13.5" customHeight="1" x14ac:dyDescent="0.3">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row>
    <row r="12" spans="1:26" ht="13.5" customHeight="1" x14ac:dyDescent="0.3">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row>
    <row r="13" spans="1:26" ht="13.5" customHeight="1" x14ac:dyDescent="0.3">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row>
    <row r="14" spans="1:26" ht="13.5" customHeight="1" x14ac:dyDescent="0.3">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row>
    <row r="15" spans="1:26" ht="13.5" customHeight="1" x14ac:dyDescent="0.3">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row>
    <row r="16" spans="1:26" ht="13.5" customHeight="1" x14ac:dyDescent="0.3">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row>
    <row r="17" spans="1:26" ht="13.5" customHeight="1" x14ac:dyDescent="0.3">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row>
    <row r="18" spans="1:26" ht="13.5" customHeight="1" x14ac:dyDescent="0.3">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row>
    <row r="19" spans="1:26" ht="13.5" customHeight="1" x14ac:dyDescent="0.3">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row>
    <row r="20" spans="1:26" ht="13.5" customHeight="1" x14ac:dyDescent="0.3">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row>
    <row r="21" spans="1:26" ht="13.5" customHeight="1" x14ac:dyDescent="0.3">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row>
    <row r="22" spans="1:26" ht="13.5" customHeight="1" x14ac:dyDescent="0.3">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row>
    <row r="23" spans="1:26" ht="13.5" customHeight="1" x14ac:dyDescent="0.3">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row>
    <row r="24" spans="1:26" ht="13.5" customHeight="1" x14ac:dyDescent="0.3">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spans="1:26" ht="13.5" customHeight="1" x14ac:dyDescent="0.3">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row>
    <row r="26" spans="1:26" ht="13.5" customHeight="1" x14ac:dyDescent="0.3">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spans="1:26" ht="13.5" customHeight="1" x14ac:dyDescent="0.3">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row>
    <row r="28" spans="1:26" ht="13.5" customHeight="1" x14ac:dyDescent="0.3">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spans="1:26" ht="13.5" customHeight="1" x14ac:dyDescent="0.3">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1:26" ht="13.5" customHeight="1" x14ac:dyDescent="0.3">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spans="1:26" ht="13.5" customHeight="1" x14ac:dyDescent="0.3">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spans="1:26" ht="13.5" customHeight="1" x14ac:dyDescent="0.3">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row>
    <row r="33" spans="1:26" ht="13.5" customHeight="1" x14ac:dyDescent="0.3">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row>
    <row r="34" spans="1:26" ht="13.5" customHeight="1" x14ac:dyDescent="0.3">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row>
    <row r="35" spans="1:26" ht="13.5" customHeight="1" x14ac:dyDescent="0.3">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row>
    <row r="36" spans="1:26" ht="13.5" customHeight="1" x14ac:dyDescent="0.3">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spans="1:26" ht="13.5" customHeight="1" x14ac:dyDescent="0.3">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spans="1:26" ht="13.5" customHeight="1" x14ac:dyDescent="0.3">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spans="1:26" ht="13.5" customHeight="1" x14ac:dyDescent="0.3">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1:26" ht="13.5" customHeight="1" x14ac:dyDescent="0.3">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spans="1:26" ht="13.5" customHeight="1" x14ac:dyDescent="0.3">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6" ht="13.5" customHeight="1" x14ac:dyDescent="0.3">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spans="1:26" ht="13.5" customHeight="1" x14ac:dyDescent="0.3">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spans="1:26" ht="13.5" customHeight="1" x14ac:dyDescent="0.3">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spans="1:26" ht="13.5" customHeight="1" x14ac:dyDescent="0.3">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spans="1:26" ht="13.5" customHeight="1" x14ac:dyDescent="0.3">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spans="1:26" ht="13.5" customHeight="1" x14ac:dyDescent="0.3">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spans="1:26" ht="13.5" customHeight="1" x14ac:dyDescent="0.3">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spans="1:26" ht="13.5" customHeight="1" x14ac:dyDescent="0.3">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spans="1:26" ht="13.5" customHeight="1" x14ac:dyDescent="0.3">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spans="1:26" ht="13.5" customHeight="1" x14ac:dyDescent="0.3">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spans="1:26" ht="13.5" customHeight="1" x14ac:dyDescent="0.3">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spans="1:26" ht="13.5" customHeight="1" x14ac:dyDescent="0.3">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spans="1:26" ht="13.5" customHeight="1" x14ac:dyDescent="0.3">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ht="13.5" customHeight="1" x14ac:dyDescent="0.3">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spans="1:26" ht="13.5" customHeight="1" x14ac:dyDescent="0.3">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ht="13.5" customHeight="1" x14ac:dyDescent="0.3">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26" ht="13.5" customHeight="1" x14ac:dyDescent="0.3">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ht="13.5" customHeight="1" x14ac:dyDescent="0.3">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spans="1:26" ht="13.5" customHeight="1" x14ac:dyDescent="0.3">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1:26" ht="13.5" customHeight="1" x14ac:dyDescent="0.3">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spans="1:26" ht="13.5" customHeight="1" x14ac:dyDescent="0.3">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spans="1:26" ht="13.5" customHeight="1" x14ac:dyDescent="0.3">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spans="1:26" ht="13.5" customHeight="1" x14ac:dyDescent="0.3">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spans="1:26" ht="13.5" customHeight="1" x14ac:dyDescent="0.3">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spans="1:26" ht="13.5" customHeight="1" x14ac:dyDescent="0.3">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spans="1:26" ht="13.5" customHeight="1" x14ac:dyDescent="0.3">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spans="1:26" ht="13.5" customHeight="1" x14ac:dyDescent="0.3">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spans="1:26" ht="13.5" customHeight="1" x14ac:dyDescent="0.3">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spans="1:26" ht="13.5" customHeight="1" x14ac:dyDescent="0.3">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spans="1:26" ht="13.5" customHeight="1" x14ac:dyDescent="0.3">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spans="1:26" ht="13.5" customHeight="1" x14ac:dyDescent="0.3">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spans="1:26" ht="13.5" customHeight="1" x14ac:dyDescent="0.3">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spans="1:26" ht="13.5" customHeight="1" x14ac:dyDescent="0.3">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spans="1:26" ht="13.5" customHeight="1" x14ac:dyDescent="0.3">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spans="1:26" ht="13.5" customHeight="1" x14ac:dyDescent="0.3">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spans="1:26" ht="13.5" customHeight="1" x14ac:dyDescent="0.3">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spans="1:26" ht="13.5" customHeight="1" x14ac:dyDescent="0.3">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spans="1:26" ht="13.5" customHeight="1" x14ac:dyDescent="0.3">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spans="1:26" ht="13.5" customHeight="1" x14ac:dyDescent="0.3">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spans="1:26" ht="13.5" customHeight="1" x14ac:dyDescent="0.3">
      <c r="A81" s="13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spans="1:26" ht="13.5" customHeight="1" x14ac:dyDescent="0.3">
      <c r="A82" s="13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spans="1:26" ht="13.5" customHeight="1" x14ac:dyDescent="0.3">
      <c r="A83" s="13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spans="1:26" ht="13.5" customHeight="1" x14ac:dyDescent="0.3">
      <c r="A84" s="13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spans="1:26" ht="13.5" customHeight="1" x14ac:dyDescent="0.3">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spans="1:26" ht="13.5" customHeight="1" x14ac:dyDescent="0.3">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spans="1:26" ht="13.5" customHeight="1" x14ac:dyDescent="0.3">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spans="1:26" ht="13.5" customHeight="1" x14ac:dyDescent="0.3">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spans="1:26" ht="13.5" customHeight="1" x14ac:dyDescent="0.3">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spans="1:26" ht="13.5" customHeight="1" x14ac:dyDescent="0.3">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spans="1:26" ht="13.5" customHeight="1" x14ac:dyDescent="0.3">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row r="92" spans="1:26" ht="13.5" customHeight="1" x14ac:dyDescent="0.3">
      <c r="A92" s="13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spans="1:26" ht="13.5" customHeight="1" x14ac:dyDescent="0.3">
      <c r="A93" s="13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row>
    <row r="94" spans="1:26" ht="13.5" customHeight="1" x14ac:dyDescent="0.3">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row>
    <row r="95" spans="1:26" ht="13.5" customHeight="1" x14ac:dyDescent="0.3">
      <c r="A95" s="13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row>
    <row r="96" spans="1:26" ht="13.5" customHeight="1" x14ac:dyDescent="0.3">
      <c r="A96" s="13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row>
    <row r="97" spans="1:26" ht="13.5" customHeight="1" x14ac:dyDescent="0.3">
      <c r="A97" s="13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row>
    <row r="98" spans="1:26" ht="13.5" customHeight="1" x14ac:dyDescent="0.3">
      <c r="A98" s="13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row>
    <row r="99" spans="1:26" ht="13.5" customHeight="1" x14ac:dyDescent="0.3">
      <c r="A99" s="13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row>
    <row r="100" spans="1:26" ht="13.5" customHeight="1" x14ac:dyDescent="0.3">
      <c r="A100" s="13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row>
    <row r="101" spans="1:26" ht="13.5" customHeight="1" x14ac:dyDescent="0.3">
      <c r="A101" s="13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row>
    <row r="102" spans="1:26" ht="13.5" customHeight="1" x14ac:dyDescent="0.3">
      <c r="A102" s="13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row>
    <row r="103" spans="1:26" ht="13.5" customHeight="1" x14ac:dyDescent="0.3">
      <c r="A103" s="13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row>
    <row r="104" spans="1:26" ht="13.5" customHeight="1" x14ac:dyDescent="0.3">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row>
    <row r="105" spans="1:26" ht="13.5" customHeight="1" x14ac:dyDescent="0.3">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row>
    <row r="106" spans="1:26" ht="13.5" customHeight="1" x14ac:dyDescent="0.3">
      <c r="A106" s="13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row>
    <row r="107" spans="1:26" ht="13.5" customHeight="1" x14ac:dyDescent="0.3">
      <c r="A107" s="13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row>
    <row r="108" spans="1:26" ht="13.5" customHeight="1" x14ac:dyDescent="0.3">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row>
    <row r="109" spans="1:26" ht="13.5" customHeight="1" x14ac:dyDescent="0.3">
      <c r="A109" s="13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row>
    <row r="110" spans="1:26" ht="13.5" customHeight="1" x14ac:dyDescent="0.3">
      <c r="A110" s="13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row>
    <row r="111" spans="1:26" ht="13.5" customHeight="1" x14ac:dyDescent="0.3">
      <c r="A111" s="13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row>
    <row r="112" spans="1:26" ht="13.5" customHeight="1" x14ac:dyDescent="0.3">
      <c r="A112" s="13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row>
    <row r="113" spans="1:26" ht="13.5" customHeight="1" x14ac:dyDescent="0.3">
      <c r="A113" s="13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row>
    <row r="114" spans="1:26" ht="13.5" customHeight="1" x14ac:dyDescent="0.3">
      <c r="A114" s="13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row>
    <row r="115" spans="1:26" ht="13.5" customHeight="1" x14ac:dyDescent="0.3">
      <c r="A115" s="13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row>
    <row r="116" spans="1:26" ht="13.5" customHeight="1" x14ac:dyDescent="0.3">
      <c r="A116" s="13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row>
    <row r="117" spans="1:26" ht="13.5" customHeight="1" x14ac:dyDescent="0.3">
      <c r="A117" s="13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row>
    <row r="118" spans="1:26" ht="13.5" customHeight="1" x14ac:dyDescent="0.3">
      <c r="A118" s="13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row>
    <row r="119" spans="1:26" ht="13.5" customHeight="1" x14ac:dyDescent="0.3">
      <c r="A119" s="13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row>
    <row r="120" spans="1:26" ht="13.5" customHeight="1" x14ac:dyDescent="0.3">
      <c r="A120" s="13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spans="1:26" ht="13.5" customHeight="1" x14ac:dyDescent="0.3">
      <c r="A121" s="13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row>
    <row r="122" spans="1:26" ht="13.5" customHeight="1" x14ac:dyDescent="0.3">
      <c r="A122" s="13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row>
    <row r="123" spans="1:26" ht="13.5" customHeight="1" x14ac:dyDescent="0.3">
      <c r="A123" s="13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row>
    <row r="124" spans="1:26" ht="13.5" customHeight="1" x14ac:dyDescent="0.3">
      <c r="A124" s="13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row>
    <row r="125" spans="1:26" ht="13.5" customHeight="1" x14ac:dyDescent="0.3">
      <c r="A125" s="13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row>
    <row r="126" spans="1:26" ht="13.5" customHeight="1" x14ac:dyDescent="0.3">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row>
    <row r="127" spans="1:26" ht="13.5" customHeight="1" x14ac:dyDescent="0.3">
      <c r="A127" s="135"/>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row>
    <row r="128" spans="1:26" ht="13.5" customHeight="1" x14ac:dyDescent="0.3">
      <c r="A128" s="135"/>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row>
    <row r="129" spans="1:26" ht="13.5" customHeight="1" x14ac:dyDescent="0.3">
      <c r="A129" s="135"/>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spans="1:26" ht="13.5" customHeight="1" x14ac:dyDescent="0.3">
      <c r="A130" s="135"/>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row>
    <row r="131" spans="1:26" ht="13.5" customHeight="1" x14ac:dyDescent="0.3">
      <c r="A131" s="13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row>
    <row r="132" spans="1:26" ht="13.5" customHeight="1" x14ac:dyDescent="0.3">
      <c r="A132" s="135"/>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row>
    <row r="133" spans="1:26" ht="13.5" customHeight="1" x14ac:dyDescent="0.3">
      <c r="A133" s="135"/>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row>
    <row r="134" spans="1:26" ht="13.5" customHeight="1" x14ac:dyDescent="0.3">
      <c r="A134" s="135"/>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row>
    <row r="135" spans="1:26" ht="13.5" customHeight="1" x14ac:dyDescent="0.3">
      <c r="A135" s="135"/>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row>
    <row r="136" spans="1:26" ht="13.5" customHeight="1" x14ac:dyDescent="0.3">
      <c r="A136" s="135"/>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row>
    <row r="137" spans="1:26" ht="13.5" customHeight="1" x14ac:dyDescent="0.3">
      <c r="A137" s="135"/>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row>
    <row r="138" spans="1:26" ht="13.5" customHeight="1" x14ac:dyDescent="0.3">
      <c r="A138" s="135"/>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row>
    <row r="139" spans="1:26" ht="13.5" customHeight="1" x14ac:dyDescent="0.3">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row>
    <row r="140" spans="1:26" ht="13.5" customHeight="1" x14ac:dyDescent="0.3">
      <c r="A140" s="135"/>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row>
    <row r="141" spans="1:26" ht="13.5" customHeight="1" x14ac:dyDescent="0.3">
      <c r="A141" s="13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row>
    <row r="142" spans="1:26" ht="13.5" customHeight="1" x14ac:dyDescent="0.3">
      <c r="A142" s="13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row r="143" spans="1:26" ht="13.5" customHeight="1" x14ac:dyDescent="0.3">
      <c r="A143" s="135"/>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row>
    <row r="144" spans="1:26" ht="13.5" customHeight="1" x14ac:dyDescent="0.3">
      <c r="A144" s="13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row>
    <row r="145" spans="1:26" ht="13.5" customHeight="1" x14ac:dyDescent="0.3">
      <c r="A145" s="135"/>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row>
    <row r="146" spans="1:26" ht="13.5" customHeight="1" x14ac:dyDescent="0.3">
      <c r="A146" s="135"/>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row>
    <row r="147" spans="1:26" ht="13.5" customHeight="1" x14ac:dyDescent="0.3">
      <c r="A147" s="135"/>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row>
    <row r="148" spans="1:26" ht="13.5" customHeight="1" x14ac:dyDescent="0.3">
      <c r="A148" s="135"/>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row>
    <row r="149" spans="1:26" ht="13.5" customHeight="1" x14ac:dyDescent="0.3">
      <c r="A149" s="135"/>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row>
    <row r="150" spans="1:26" ht="13.5" customHeight="1" x14ac:dyDescent="0.3">
      <c r="A150" s="135"/>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row>
    <row r="151" spans="1:26" ht="13.5" customHeight="1" x14ac:dyDescent="0.3">
      <c r="A151" s="135"/>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row>
    <row r="152" spans="1:26" ht="13.5" customHeight="1" x14ac:dyDescent="0.3">
      <c r="A152" s="135"/>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row>
    <row r="153" spans="1:26" ht="13.5" customHeight="1" x14ac:dyDescent="0.3">
      <c r="A153" s="135"/>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row>
    <row r="154" spans="1:26" ht="13.5" customHeight="1" x14ac:dyDescent="0.3">
      <c r="A154" s="135"/>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row>
    <row r="155" spans="1:26" ht="13.5" customHeight="1" x14ac:dyDescent="0.3">
      <c r="A155" s="135"/>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row>
    <row r="156" spans="1:26" ht="13.5" customHeight="1" x14ac:dyDescent="0.3">
      <c r="A156" s="135"/>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row>
    <row r="157" spans="1:26" ht="13.5" customHeight="1" x14ac:dyDescent="0.3">
      <c r="A157" s="135"/>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row>
    <row r="158" spans="1:26" ht="13.5" customHeight="1" x14ac:dyDescent="0.3">
      <c r="A158" s="135"/>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row>
    <row r="159" spans="1:26" ht="13.5" customHeight="1" x14ac:dyDescent="0.3">
      <c r="A159" s="135"/>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row>
    <row r="160" spans="1:26" ht="13.5" customHeight="1" x14ac:dyDescent="0.3">
      <c r="A160" s="135"/>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row>
    <row r="161" spans="1:26" ht="13.5" customHeight="1" x14ac:dyDescent="0.3">
      <c r="A161" s="135"/>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row>
    <row r="162" spans="1:26" ht="13.5" customHeight="1" x14ac:dyDescent="0.3">
      <c r="A162" s="135"/>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row>
    <row r="163" spans="1:26" ht="13.5" customHeight="1" x14ac:dyDescent="0.3">
      <c r="A163" s="135"/>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spans="1:26" ht="13.5" customHeight="1" x14ac:dyDescent="0.3">
      <c r="A164" s="13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row>
    <row r="165" spans="1:26" ht="13.5" customHeight="1" x14ac:dyDescent="0.3">
      <c r="A165" s="13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row>
    <row r="166" spans="1:26" ht="13.5" customHeight="1" x14ac:dyDescent="0.3">
      <c r="A166" s="135"/>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row>
    <row r="167" spans="1:26" ht="13.5" customHeight="1" x14ac:dyDescent="0.3">
      <c r="A167" s="135"/>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row>
    <row r="168" spans="1:26" ht="13.5" customHeight="1" x14ac:dyDescent="0.3">
      <c r="A168" s="135"/>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row>
    <row r="169" spans="1:26" ht="13.5" customHeight="1" x14ac:dyDescent="0.3">
      <c r="A169" s="135"/>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row>
    <row r="170" spans="1:26" ht="13.5" customHeight="1" x14ac:dyDescent="0.3">
      <c r="A170" s="135"/>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row>
    <row r="171" spans="1:26" ht="13.5" customHeight="1" x14ac:dyDescent="0.3">
      <c r="A171" s="13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row>
    <row r="172" spans="1:26" ht="13.5" customHeight="1" x14ac:dyDescent="0.3">
      <c r="A172" s="13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row>
    <row r="173" spans="1:26" ht="13.5" customHeight="1" x14ac:dyDescent="0.3">
      <c r="A173" s="13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row>
    <row r="174" spans="1:26" ht="13.5" customHeight="1" x14ac:dyDescent="0.3">
      <c r="A174" s="135"/>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row>
    <row r="175" spans="1:26" ht="13.5" customHeight="1" x14ac:dyDescent="0.3">
      <c r="A175" s="13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row>
    <row r="176" spans="1:26" ht="13.5" customHeight="1" x14ac:dyDescent="0.3">
      <c r="A176" s="135"/>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spans="1:26" ht="13.5" customHeight="1" x14ac:dyDescent="0.3">
      <c r="A177" s="135"/>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row>
    <row r="178" spans="1:26" ht="13.5" customHeight="1" x14ac:dyDescent="0.3">
      <c r="A178" s="135"/>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row>
    <row r="179" spans="1:26" ht="13.5" customHeight="1" x14ac:dyDescent="0.3">
      <c r="A179" s="13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row>
    <row r="180" spans="1:26" ht="13.5" customHeight="1" x14ac:dyDescent="0.3">
      <c r="A180" s="135"/>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row>
    <row r="181" spans="1:26" ht="13.5" customHeight="1" x14ac:dyDescent="0.3">
      <c r="A181" s="13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row>
    <row r="182" spans="1:26" ht="13.5" customHeight="1" x14ac:dyDescent="0.3">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row>
    <row r="183" spans="1:26" ht="13.5" customHeight="1" x14ac:dyDescent="0.3">
      <c r="A183" s="13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row>
    <row r="184" spans="1:26" ht="13.5" customHeight="1" x14ac:dyDescent="0.3">
      <c r="A184" s="135"/>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row>
    <row r="185" spans="1:26" ht="13.5" customHeight="1" x14ac:dyDescent="0.3">
      <c r="A185" s="13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row>
    <row r="186" spans="1:26" ht="13.5" customHeight="1" x14ac:dyDescent="0.3">
      <c r="A186" s="135"/>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row>
    <row r="187" spans="1:26" ht="13.5" customHeight="1" x14ac:dyDescent="0.3">
      <c r="A187" s="13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row>
    <row r="188" spans="1:26" ht="13.5" customHeight="1" x14ac:dyDescent="0.3">
      <c r="A188" s="135"/>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row>
    <row r="189" spans="1:26" ht="13.5" customHeight="1" x14ac:dyDescent="0.3">
      <c r="A189" s="13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row>
    <row r="190" spans="1:26" ht="13.5" customHeight="1" x14ac:dyDescent="0.3">
      <c r="A190" s="135"/>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row>
    <row r="191" spans="1:26" ht="13.5" customHeight="1" x14ac:dyDescent="0.3">
      <c r="A191" s="135"/>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spans="1:26" ht="13.5" customHeight="1" x14ac:dyDescent="0.3">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row>
    <row r="193" spans="1:26" ht="13.5" customHeight="1" x14ac:dyDescent="0.3">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row>
    <row r="194" spans="1:26" ht="13.5" customHeight="1" x14ac:dyDescent="0.3">
      <c r="A194" s="135"/>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row>
    <row r="195" spans="1:26" ht="13.5" customHeight="1" x14ac:dyDescent="0.3">
      <c r="A195" s="135"/>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row>
    <row r="196" spans="1:26" ht="13.5" customHeight="1" x14ac:dyDescent="0.3">
      <c r="A196" s="135"/>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row>
    <row r="197" spans="1:26" ht="13.5" customHeight="1" x14ac:dyDescent="0.3">
      <c r="A197" s="135"/>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row>
    <row r="198" spans="1:26" ht="13.5" customHeight="1" x14ac:dyDescent="0.3">
      <c r="A198" s="135"/>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row>
    <row r="199" spans="1:26" ht="13.5" customHeight="1" x14ac:dyDescent="0.3">
      <c r="A199" s="135"/>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row>
    <row r="200" spans="1:26" ht="13.5" customHeight="1" x14ac:dyDescent="0.3">
      <c r="A200" s="135"/>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row>
    <row r="201" spans="1:26" ht="13.5" customHeight="1" x14ac:dyDescent="0.3">
      <c r="A201" s="13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spans="1:26" ht="13.5" customHeight="1" x14ac:dyDescent="0.3">
      <c r="A202" s="135"/>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spans="1:26" ht="13.5" customHeight="1" x14ac:dyDescent="0.3">
      <c r="A203" s="135"/>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row>
    <row r="204" spans="1:26" ht="13.5" customHeight="1" x14ac:dyDescent="0.3">
      <c r="A204" s="135"/>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row>
    <row r="205" spans="1:26" ht="13.5" customHeight="1" x14ac:dyDescent="0.3">
      <c r="A205" s="135"/>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row>
    <row r="206" spans="1:26" ht="13.5" customHeight="1" x14ac:dyDescent="0.3">
      <c r="A206" s="135"/>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row>
    <row r="207" spans="1:26" ht="13.5" customHeight="1" x14ac:dyDescent="0.3">
      <c r="A207" s="135"/>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row>
    <row r="208" spans="1:26" ht="13.5" customHeight="1" x14ac:dyDescent="0.3">
      <c r="A208" s="135"/>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row>
    <row r="209" spans="1:26" ht="13.5" customHeight="1" x14ac:dyDescent="0.3">
      <c r="A209" s="135"/>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row>
    <row r="210" spans="1:26" ht="13.5" customHeight="1" x14ac:dyDescent="0.3">
      <c r="A210" s="135"/>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row>
    <row r="211" spans="1:26" ht="13.5" customHeight="1" x14ac:dyDescent="0.3">
      <c r="A211" s="135"/>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row>
    <row r="212" spans="1:26" ht="13.5" customHeight="1" x14ac:dyDescent="0.3">
      <c r="A212" s="135"/>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row>
    <row r="213" spans="1:26" ht="13.5" customHeight="1" x14ac:dyDescent="0.3">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row>
    <row r="214" spans="1:26" ht="13.5" customHeight="1" x14ac:dyDescent="0.3">
      <c r="A214" s="135"/>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row>
    <row r="215" spans="1:26" ht="13.5" customHeight="1" x14ac:dyDescent="0.3">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row>
    <row r="216" spans="1:26" ht="13.5" customHeight="1" x14ac:dyDescent="0.3">
      <c r="A216" s="135"/>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row>
    <row r="217" spans="1:26" ht="13.5" customHeight="1" x14ac:dyDescent="0.3">
      <c r="A217" s="135"/>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spans="1:26" ht="13.5" customHeight="1" x14ac:dyDescent="0.3">
      <c r="A218" s="135"/>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row>
    <row r="219" spans="1:26" ht="13.5" customHeight="1" x14ac:dyDescent="0.3">
      <c r="A219" s="135"/>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row>
    <row r="220" spans="1:26" ht="13.5" customHeight="1" x14ac:dyDescent="0.3">
      <c r="A220" s="135"/>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row>
    <row r="221" spans="1:26" ht="13.5" customHeight="1" x14ac:dyDescent="0.3">
      <c r="A221" s="135"/>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row>
    <row r="222" spans="1:26" ht="13.5" customHeight="1" x14ac:dyDescent="0.3">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row>
    <row r="223" spans="1:26" ht="13.5" customHeight="1" x14ac:dyDescent="0.3">
      <c r="A223" s="135"/>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row>
    <row r="224" spans="1:26" ht="13.5" customHeight="1" x14ac:dyDescent="0.3">
      <c r="A224" s="135"/>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row>
    <row r="225" spans="1:26" ht="13.5" customHeight="1" x14ac:dyDescent="0.3">
      <c r="A225" s="135"/>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row>
    <row r="226" spans="1:26" ht="13.5" customHeight="1" x14ac:dyDescent="0.3">
      <c r="A226" s="135"/>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row>
    <row r="227" spans="1:26" ht="13.5" customHeight="1" x14ac:dyDescent="0.3">
      <c r="A227" s="135"/>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row>
    <row r="228" spans="1:26" ht="13.5" customHeight="1" x14ac:dyDescent="0.3">
      <c r="A228" s="135"/>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row>
    <row r="229" spans="1:26" ht="13.5" customHeight="1" x14ac:dyDescent="0.3">
      <c r="A229" s="135"/>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row>
    <row r="230" spans="1:26" ht="13.5" customHeight="1" x14ac:dyDescent="0.3">
      <c r="A230" s="135"/>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row>
    <row r="231" spans="1:26" ht="13.5" customHeight="1" x14ac:dyDescent="0.3">
      <c r="A231" s="135"/>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row>
    <row r="232" spans="1:26" ht="13.5" customHeight="1" x14ac:dyDescent="0.3">
      <c r="A232" s="135"/>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row>
    <row r="233" spans="1:26" ht="13.5" customHeight="1" x14ac:dyDescent="0.3">
      <c r="A233" s="135"/>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row>
    <row r="234" spans="1:26" ht="13.5" customHeight="1" x14ac:dyDescent="0.3">
      <c r="A234" s="135"/>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row>
    <row r="235" spans="1:26" ht="13.5" customHeight="1" x14ac:dyDescent="0.3">
      <c r="A235" s="135"/>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row>
    <row r="236" spans="1:26" ht="13.5" customHeight="1" x14ac:dyDescent="0.3">
      <c r="A236" s="135"/>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row>
    <row r="237" spans="1:26" ht="13.5" customHeight="1" x14ac:dyDescent="0.3">
      <c r="A237" s="135"/>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row>
    <row r="238" spans="1:26" ht="13.5" customHeight="1" x14ac:dyDescent="0.3">
      <c r="A238" s="135"/>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row>
    <row r="239" spans="1:26" ht="13.5" customHeight="1" x14ac:dyDescent="0.3">
      <c r="A239" s="135"/>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row>
    <row r="240" spans="1:26" ht="13.5" customHeight="1" x14ac:dyDescent="0.3">
      <c r="A240" s="135"/>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row>
    <row r="241" spans="1:26" ht="13.5" customHeight="1" x14ac:dyDescent="0.3">
      <c r="A241" s="135"/>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row>
    <row r="242" spans="1:26" ht="13.5" customHeight="1" x14ac:dyDescent="0.3">
      <c r="A242" s="135"/>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row>
    <row r="243" spans="1:26" ht="13.5" customHeight="1" x14ac:dyDescent="0.3">
      <c r="A243" s="135"/>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row>
    <row r="244" spans="1:26" ht="13.5" customHeight="1" x14ac:dyDescent="0.3">
      <c r="A244" s="135"/>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row>
    <row r="245" spans="1:26" ht="13.5" customHeight="1" x14ac:dyDescent="0.3">
      <c r="A245" s="135"/>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row>
    <row r="246" spans="1:26" ht="13.5" customHeight="1" x14ac:dyDescent="0.3">
      <c r="A246" s="135"/>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row>
    <row r="247" spans="1:26" ht="13.5" customHeight="1" x14ac:dyDescent="0.3">
      <c r="A247" s="135"/>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row>
    <row r="248" spans="1:26" ht="13.5" customHeight="1" x14ac:dyDescent="0.3">
      <c r="A248" s="135"/>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row>
    <row r="249" spans="1:26" ht="13.5" customHeight="1" x14ac:dyDescent="0.3">
      <c r="A249" s="135"/>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row>
    <row r="250" spans="1:26" ht="13.5" customHeight="1" x14ac:dyDescent="0.3">
      <c r="A250" s="135"/>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row>
    <row r="251" spans="1:26" ht="13.5" customHeight="1" x14ac:dyDescent="0.3">
      <c r="A251" s="135"/>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row>
    <row r="252" spans="1:26" ht="13.5" customHeight="1" x14ac:dyDescent="0.3">
      <c r="A252" s="135"/>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row>
    <row r="253" spans="1:26" ht="13.5" customHeight="1" x14ac:dyDescent="0.3">
      <c r="A253" s="135"/>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row>
    <row r="254" spans="1:26" ht="13.5" customHeight="1" x14ac:dyDescent="0.3">
      <c r="A254" s="135"/>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row>
    <row r="255" spans="1:26" ht="13.5" customHeight="1" x14ac:dyDescent="0.3">
      <c r="A255" s="135"/>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row>
    <row r="256" spans="1:26" ht="13.5" customHeight="1" x14ac:dyDescent="0.3">
      <c r="A256" s="135"/>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row>
    <row r="257" spans="1:26" ht="13.5" customHeight="1" x14ac:dyDescent="0.3">
      <c r="A257" s="135"/>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row>
    <row r="258" spans="1:26" ht="13.5" customHeight="1" x14ac:dyDescent="0.3">
      <c r="A258" s="135"/>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row>
    <row r="259" spans="1:26" ht="13.5" customHeight="1" x14ac:dyDescent="0.3">
      <c r="A259" s="135"/>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row>
    <row r="260" spans="1:26" ht="13.5" customHeight="1" x14ac:dyDescent="0.3">
      <c r="A260" s="135"/>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row>
    <row r="261" spans="1:26" ht="13.5" customHeight="1" x14ac:dyDescent="0.3">
      <c r="A261" s="135"/>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row>
    <row r="262" spans="1:26" ht="13.5" customHeight="1" x14ac:dyDescent="0.3">
      <c r="A262" s="135"/>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row>
    <row r="263" spans="1:26" ht="13.5" customHeight="1" x14ac:dyDescent="0.3">
      <c r="A263" s="135"/>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row>
    <row r="264" spans="1:26" ht="13.5" customHeight="1" x14ac:dyDescent="0.3">
      <c r="A264" s="135"/>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row>
    <row r="265" spans="1:26" ht="13.5" customHeight="1" x14ac:dyDescent="0.3">
      <c r="A265" s="135"/>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row>
    <row r="266" spans="1:26" ht="13.5" customHeight="1" x14ac:dyDescent="0.3">
      <c r="A266" s="135"/>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row>
    <row r="267" spans="1:26" ht="13.5" customHeight="1" x14ac:dyDescent="0.3">
      <c r="A267" s="135"/>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row>
    <row r="268" spans="1:26" ht="13.5" customHeight="1" x14ac:dyDescent="0.3">
      <c r="A268" s="135"/>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row>
    <row r="269" spans="1:26" ht="13.5" customHeight="1" x14ac:dyDescent="0.3">
      <c r="A269" s="135"/>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row>
    <row r="270" spans="1:26" ht="13.5" customHeight="1" x14ac:dyDescent="0.3">
      <c r="A270" s="135"/>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row>
    <row r="271" spans="1:26" ht="13.5" customHeight="1" x14ac:dyDescent="0.3">
      <c r="A271" s="135"/>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row>
    <row r="272" spans="1:26" ht="13.5" customHeight="1" x14ac:dyDescent="0.3">
      <c r="A272" s="135"/>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row>
    <row r="273" spans="1:26" ht="13.5" customHeight="1" x14ac:dyDescent="0.3">
      <c r="A273" s="135"/>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row>
    <row r="274" spans="1:26" ht="13.5" customHeight="1" x14ac:dyDescent="0.3">
      <c r="A274" s="135"/>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row>
    <row r="275" spans="1:26" ht="13.5" customHeight="1" x14ac:dyDescent="0.3">
      <c r="A275" s="135"/>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row>
    <row r="276" spans="1:26" ht="13.5" customHeight="1" x14ac:dyDescent="0.3">
      <c r="A276" s="135"/>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row>
    <row r="277" spans="1:26" ht="13.5" customHeight="1" x14ac:dyDescent="0.3">
      <c r="A277" s="135"/>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row>
    <row r="278" spans="1:26" ht="13.5" customHeight="1" x14ac:dyDescent="0.3">
      <c r="A278" s="135"/>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row>
    <row r="279" spans="1:26" ht="13.5" customHeight="1" x14ac:dyDescent="0.3">
      <c r="A279" s="135"/>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row r="280" spans="1:26" ht="13.5" customHeight="1" x14ac:dyDescent="0.3">
      <c r="A280" s="135"/>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row>
    <row r="281" spans="1:26" ht="13.5" customHeight="1" x14ac:dyDescent="0.3">
      <c r="A281" s="135"/>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row>
    <row r="282" spans="1:26" ht="13.5" customHeight="1" x14ac:dyDescent="0.3">
      <c r="A282" s="135"/>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row r="283" spans="1:26" ht="13.5" customHeight="1" x14ac:dyDescent="0.3">
      <c r="A283" s="135"/>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row>
    <row r="284" spans="1:26" ht="13.5" customHeight="1" x14ac:dyDescent="0.3">
      <c r="A284" s="135"/>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row>
    <row r="285" spans="1:26" ht="13.5" customHeight="1" x14ac:dyDescent="0.3">
      <c r="A285" s="135"/>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row>
    <row r="286" spans="1:26" ht="13.5" customHeight="1" x14ac:dyDescent="0.3">
      <c r="A286" s="135"/>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row>
    <row r="287" spans="1:26" ht="13.5" customHeight="1" x14ac:dyDescent="0.3">
      <c r="A287" s="135"/>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row>
    <row r="288" spans="1:26" ht="13.5" customHeight="1" x14ac:dyDescent="0.3">
      <c r="A288" s="135"/>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row>
    <row r="289" spans="1:26" ht="13.5" customHeight="1" x14ac:dyDescent="0.3">
      <c r="A289" s="135"/>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row>
    <row r="290" spans="1:26" ht="13.5" customHeight="1" x14ac:dyDescent="0.3">
      <c r="A290" s="135"/>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row>
    <row r="291" spans="1:26" ht="13.5" customHeight="1" x14ac:dyDescent="0.3">
      <c r="A291" s="135"/>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row>
    <row r="292" spans="1:26" ht="13.5" customHeight="1" x14ac:dyDescent="0.3">
      <c r="A292" s="135"/>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row>
    <row r="293" spans="1:26" ht="13.5" customHeight="1" x14ac:dyDescent="0.3">
      <c r="A293" s="135"/>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row>
    <row r="294" spans="1:26" ht="13.5" customHeight="1" x14ac:dyDescent="0.3">
      <c r="A294" s="135"/>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row>
    <row r="295" spans="1:26" ht="13.5" customHeight="1" x14ac:dyDescent="0.3">
      <c r="A295" s="135"/>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row>
    <row r="296" spans="1:26" ht="13.5" customHeight="1" x14ac:dyDescent="0.3">
      <c r="A296" s="135"/>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row>
    <row r="297" spans="1:26" ht="13.5" customHeight="1" x14ac:dyDescent="0.3">
      <c r="A297" s="135"/>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row>
    <row r="298" spans="1:26" ht="13.5" customHeight="1" x14ac:dyDescent="0.3">
      <c r="A298" s="135"/>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row>
    <row r="299" spans="1:26" ht="13.5" customHeight="1" x14ac:dyDescent="0.3">
      <c r="A299" s="135"/>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row>
    <row r="300" spans="1:26" ht="13.5" customHeight="1" x14ac:dyDescent="0.3">
      <c r="A300" s="135"/>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row>
    <row r="301" spans="1:26" ht="13.5" customHeight="1" x14ac:dyDescent="0.3">
      <c r="A301" s="135"/>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row>
    <row r="302" spans="1:26" ht="13.5" customHeight="1" x14ac:dyDescent="0.3">
      <c r="A302" s="135"/>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row>
    <row r="303" spans="1:26" ht="13.5" customHeight="1" x14ac:dyDescent="0.3">
      <c r="A303" s="135"/>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row>
    <row r="304" spans="1:26" ht="13.5" customHeight="1" x14ac:dyDescent="0.3">
      <c r="A304" s="135"/>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row>
    <row r="305" spans="1:26" ht="13.5" customHeight="1" x14ac:dyDescent="0.3">
      <c r="A305" s="135"/>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row>
    <row r="306" spans="1:26" ht="13.5" customHeight="1" x14ac:dyDescent="0.3">
      <c r="A306" s="135"/>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row>
    <row r="307" spans="1:26" ht="13.5" customHeight="1" x14ac:dyDescent="0.3">
      <c r="A307" s="135"/>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row>
    <row r="308" spans="1:26" ht="13.5" customHeight="1" x14ac:dyDescent="0.3">
      <c r="A308" s="135"/>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row>
    <row r="309" spans="1:26" ht="13.5" customHeight="1" x14ac:dyDescent="0.3">
      <c r="A309" s="135"/>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row>
    <row r="310" spans="1:26" ht="13.5" customHeight="1" x14ac:dyDescent="0.3">
      <c r="A310" s="135"/>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row>
    <row r="311" spans="1:26" ht="13.5" customHeight="1" x14ac:dyDescent="0.3">
      <c r="A311" s="135"/>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row>
    <row r="312" spans="1:26" ht="13.5" customHeight="1" x14ac:dyDescent="0.3">
      <c r="A312" s="135"/>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row>
    <row r="313" spans="1:26" ht="13.5" customHeight="1" x14ac:dyDescent="0.3">
      <c r="A313" s="135"/>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row>
    <row r="314" spans="1:26" ht="13.5" customHeight="1" x14ac:dyDescent="0.3">
      <c r="A314" s="135"/>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row>
    <row r="315" spans="1:26" ht="13.5" customHeight="1" x14ac:dyDescent="0.3">
      <c r="A315" s="135"/>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row>
    <row r="316" spans="1:26" ht="13.5" customHeight="1" x14ac:dyDescent="0.3">
      <c r="A316" s="135"/>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row>
    <row r="317" spans="1:26" ht="13.5" customHeight="1" x14ac:dyDescent="0.3">
      <c r="A317" s="135"/>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row>
    <row r="318" spans="1:26" ht="13.5" customHeight="1" x14ac:dyDescent="0.3">
      <c r="A318" s="135"/>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row>
    <row r="319" spans="1:26" ht="13.5" customHeight="1" x14ac:dyDescent="0.3">
      <c r="A319" s="135"/>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row>
    <row r="320" spans="1:26" ht="13.5" customHeight="1" x14ac:dyDescent="0.3">
      <c r="A320" s="135"/>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row>
    <row r="321" spans="1:26" ht="13.5" customHeight="1" x14ac:dyDescent="0.3">
      <c r="A321" s="135"/>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row>
    <row r="322" spans="1:26" ht="13.5" customHeight="1" x14ac:dyDescent="0.3">
      <c r="A322" s="135"/>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row>
    <row r="323" spans="1:26" ht="13.5" customHeight="1" x14ac:dyDescent="0.3">
      <c r="A323" s="135"/>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row>
    <row r="324" spans="1:26" ht="13.5" customHeight="1" x14ac:dyDescent="0.3">
      <c r="A324" s="135"/>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row>
    <row r="325" spans="1:26" ht="13.5" customHeight="1" x14ac:dyDescent="0.3">
      <c r="A325" s="135"/>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row>
    <row r="326" spans="1:26" ht="13.5" customHeight="1" x14ac:dyDescent="0.3">
      <c r="A326" s="135"/>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row>
    <row r="327" spans="1:26" ht="13.5" customHeight="1" x14ac:dyDescent="0.3">
      <c r="A327" s="135"/>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row>
    <row r="328" spans="1:26" ht="13.5" customHeight="1" x14ac:dyDescent="0.3">
      <c r="A328" s="135"/>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row>
    <row r="329" spans="1:26" ht="13.5" customHeight="1" x14ac:dyDescent="0.3">
      <c r="A329" s="135"/>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row>
    <row r="330" spans="1:26" ht="13.5" customHeight="1" x14ac:dyDescent="0.3">
      <c r="A330" s="135"/>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row>
    <row r="331" spans="1:26" ht="13.5" customHeight="1" x14ac:dyDescent="0.3">
      <c r="A331" s="135"/>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row>
    <row r="332" spans="1:26" ht="13.5" customHeight="1" x14ac:dyDescent="0.3">
      <c r="A332" s="135"/>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row>
    <row r="333" spans="1:26" ht="13.5" customHeight="1" x14ac:dyDescent="0.3">
      <c r="A333" s="135"/>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row>
    <row r="334" spans="1:26" ht="13.5" customHeight="1" x14ac:dyDescent="0.3">
      <c r="A334" s="135"/>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row>
    <row r="335" spans="1:26" ht="13.5" customHeight="1" x14ac:dyDescent="0.3">
      <c r="A335" s="135"/>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row>
    <row r="336" spans="1:26" ht="13.5" customHeight="1" x14ac:dyDescent="0.3">
      <c r="A336" s="135"/>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row>
    <row r="337" spans="1:26" ht="13.5" customHeight="1" x14ac:dyDescent="0.3">
      <c r="A337" s="135"/>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row>
    <row r="338" spans="1:26" ht="13.5" customHeight="1" x14ac:dyDescent="0.3">
      <c r="A338" s="135"/>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row>
    <row r="339" spans="1:26" ht="13.5" customHeight="1" x14ac:dyDescent="0.3">
      <c r="A339" s="135"/>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row>
    <row r="340" spans="1:26" ht="13.5" customHeight="1" x14ac:dyDescent="0.3">
      <c r="A340" s="135"/>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row>
    <row r="341" spans="1:26" ht="13.5" customHeight="1" x14ac:dyDescent="0.3">
      <c r="A341" s="135"/>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row>
    <row r="342" spans="1:26" ht="13.5" customHeight="1" x14ac:dyDescent="0.3">
      <c r="A342" s="135"/>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row>
    <row r="343" spans="1:26" ht="13.5" customHeight="1" x14ac:dyDescent="0.3">
      <c r="A343" s="135"/>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row>
    <row r="344" spans="1:26" ht="13.5" customHeight="1" x14ac:dyDescent="0.3">
      <c r="A344" s="135"/>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row>
    <row r="345" spans="1:26" ht="13.5" customHeight="1" x14ac:dyDescent="0.3">
      <c r="A345" s="135"/>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row>
    <row r="346" spans="1:26" ht="13.5" customHeight="1" x14ac:dyDescent="0.3">
      <c r="A346" s="135"/>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row>
    <row r="347" spans="1:26" ht="13.5" customHeight="1" x14ac:dyDescent="0.3">
      <c r="A347" s="135"/>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row>
    <row r="348" spans="1:26" ht="13.5" customHeight="1" x14ac:dyDescent="0.3">
      <c r="A348" s="135"/>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row>
    <row r="349" spans="1:26" ht="13.5" customHeight="1" x14ac:dyDescent="0.3">
      <c r="A349" s="135"/>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row>
    <row r="350" spans="1:26" ht="13.5" customHeight="1" x14ac:dyDescent="0.3">
      <c r="A350" s="135"/>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row>
    <row r="351" spans="1:26" ht="13.5" customHeight="1" x14ac:dyDescent="0.3">
      <c r="A351" s="135"/>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row>
    <row r="352" spans="1:26" ht="13.5" customHeight="1" x14ac:dyDescent="0.3">
      <c r="A352" s="135"/>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row>
    <row r="353" spans="1:26" ht="13.5" customHeight="1" x14ac:dyDescent="0.3">
      <c r="A353" s="135"/>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row>
    <row r="354" spans="1:26" ht="13.5" customHeight="1" x14ac:dyDescent="0.3">
      <c r="A354" s="135"/>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row>
    <row r="355" spans="1:26" ht="13.5" customHeight="1" x14ac:dyDescent="0.3">
      <c r="A355" s="135"/>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row>
    <row r="356" spans="1:26" ht="13.5" customHeight="1" x14ac:dyDescent="0.3">
      <c r="A356" s="135"/>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row>
    <row r="357" spans="1:26" ht="13.5" customHeight="1" x14ac:dyDescent="0.3">
      <c r="A357" s="135"/>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row>
    <row r="358" spans="1:26" ht="13.5" customHeight="1" x14ac:dyDescent="0.3">
      <c r="A358" s="135"/>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row>
    <row r="359" spans="1:26" ht="13.5" customHeight="1" x14ac:dyDescent="0.3">
      <c r="A359" s="135"/>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row>
    <row r="360" spans="1:26" ht="13.5" customHeight="1" x14ac:dyDescent="0.3">
      <c r="A360" s="135"/>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row>
    <row r="361" spans="1:26" ht="13.5" customHeight="1" x14ac:dyDescent="0.3">
      <c r="A361" s="135"/>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row>
    <row r="362" spans="1:26" ht="13.5" customHeight="1" x14ac:dyDescent="0.3">
      <c r="A362" s="135"/>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row>
    <row r="363" spans="1:26" ht="13.5" customHeight="1" x14ac:dyDescent="0.3">
      <c r="A363" s="135"/>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row>
    <row r="364" spans="1:26" ht="13.5" customHeight="1" x14ac:dyDescent="0.3">
      <c r="A364" s="135"/>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row>
    <row r="365" spans="1:26" ht="13.5" customHeight="1" x14ac:dyDescent="0.3">
      <c r="A365" s="135"/>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row>
    <row r="366" spans="1:26" ht="13.5" customHeight="1" x14ac:dyDescent="0.3">
      <c r="A366" s="135"/>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row>
    <row r="367" spans="1:26" ht="13.5" customHeight="1" x14ac:dyDescent="0.3">
      <c r="A367" s="135"/>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row>
    <row r="368" spans="1:26" ht="13.5" customHeight="1" x14ac:dyDescent="0.3">
      <c r="A368" s="135"/>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row>
    <row r="369" spans="1:26" ht="13.5" customHeight="1" x14ac:dyDescent="0.3">
      <c r="A369" s="135"/>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row>
    <row r="370" spans="1:26" ht="13.5" customHeight="1" x14ac:dyDescent="0.3">
      <c r="A370" s="135"/>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row>
    <row r="371" spans="1:26" ht="13.5" customHeight="1" x14ac:dyDescent="0.3">
      <c r="A371" s="135"/>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row>
    <row r="372" spans="1:26" ht="13.5" customHeight="1" x14ac:dyDescent="0.3">
      <c r="A372" s="135"/>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row>
    <row r="373" spans="1:26" ht="13.5" customHeight="1" x14ac:dyDescent="0.3">
      <c r="A373" s="135"/>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row>
    <row r="374" spans="1:26" ht="13.5" customHeight="1" x14ac:dyDescent="0.3">
      <c r="A374" s="135"/>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row>
    <row r="375" spans="1:26" ht="13.5" customHeight="1" x14ac:dyDescent="0.3">
      <c r="A375" s="135"/>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row>
    <row r="376" spans="1:26" ht="13.5" customHeight="1" x14ac:dyDescent="0.3">
      <c r="A376" s="135"/>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row>
    <row r="377" spans="1:26" ht="13.5" customHeight="1" x14ac:dyDescent="0.3">
      <c r="A377" s="135"/>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row>
    <row r="378" spans="1:26" ht="13.5" customHeight="1" x14ac:dyDescent="0.3">
      <c r="A378" s="135"/>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row>
    <row r="379" spans="1:26" ht="13.5" customHeight="1" x14ac:dyDescent="0.3">
      <c r="A379" s="135"/>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row>
    <row r="380" spans="1:26" ht="13.5" customHeight="1" x14ac:dyDescent="0.3">
      <c r="A380" s="135"/>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row>
    <row r="381" spans="1:26" ht="13.5" customHeight="1" x14ac:dyDescent="0.3">
      <c r="A381" s="135"/>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row>
    <row r="382" spans="1:26" ht="13.5" customHeight="1" x14ac:dyDescent="0.3">
      <c r="A382" s="135"/>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row>
    <row r="383" spans="1:26" ht="13.5" customHeight="1" x14ac:dyDescent="0.3">
      <c r="A383" s="135"/>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row>
    <row r="384" spans="1:26" ht="13.5" customHeight="1" x14ac:dyDescent="0.3">
      <c r="A384" s="135"/>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row>
    <row r="385" spans="1:26" ht="13.5" customHeight="1" x14ac:dyDescent="0.3">
      <c r="A385" s="135"/>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row>
    <row r="386" spans="1:26" ht="13.5" customHeight="1" x14ac:dyDescent="0.3">
      <c r="A386" s="135"/>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row>
    <row r="387" spans="1:26" ht="13.5" customHeight="1" x14ac:dyDescent="0.3">
      <c r="A387" s="135"/>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row>
    <row r="388" spans="1:26" ht="13.5" customHeight="1" x14ac:dyDescent="0.3">
      <c r="A388" s="135"/>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row>
    <row r="389" spans="1:26" ht="13.5" customHeight="1" x14ac:dyDescent="0.3">
      <c r="A389" s="135"/>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row>
    <row r="390" spans="1:26" ht="13.5" customHeight="1" x14ac:dyDescent="0.3">
      <c r="A390" s="135"/>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row>
    <row r="391" spans="1:26" ht="13.5" customHeight="1" x14ac:dyDescent="0.3">
      <c r="A391" s="135"/>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row>
    <row r="392" spans="1:26" ht="13.5" customHeight="1" x14ac:dyDescent="0.3">
      <c r="A392" s="135"/>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row>
    <row r="393" spans="1:26" ht="13.5" customHeight="1" x14ac:dyDescent="0.3">
      <c r="A393" s="135"/>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row>
    <row r="394" spans="1:26" ht="13.5" customHeight="1" x14ac:dyDescent="0.3">
      <c r="A394" s="135"/>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row>
    <row r="395" spans="1:26" ht="13.5" customHeight="1" x14ac:dyDescent="0.3">
      <c r="A395" s="135"/>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row>
    <row r="396" spans="1:26" ht="13.5" customHeight="1" x14ac:dyDescent="0.3">
      <c r="A396" s="135"/>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row>
    <row r="397" spans="1:26" ht="13.5" customHeight="1" x14ac:dyDescent="0.3">
      <c r="A397" s="135"/>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row>
    <row r="398" spans="1:26" ht="13.5" customHeight="1" x14ac:dyDescent="0.3">
      <c r="A398" s="135"/>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row>
    <row r="399" spans="1:26" ht="13.5" customHeight="1" x14ac:dyDescent="0.3">
      <c r="A399" s="135"/>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row>
    <row r="400" spans="1:26" ht="13.5" customHeight="1" x14ac:dyDescent="0.3">
      <c r="A400" s="135"/>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row>
    <row r="401" spans="1:26" ht="13.5" customHeight="1" x14ac:dyDescent="0.3">
      <c r="A401" s="135"/>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row>
    <row r="402" spans="1:26" ht="13.5" customHeight="1" x14ac:dyDescent="0.3">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row>
    <row r="403" spans="1:26" ht="13.5" customHeight="1" x14ac:dyDescent="0.3">
      <c r="A403" s="135"/>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row>
    <row r="404" spans="1:26" ht="13.5" customHeight="1" x14ac:dyDescent="0.3">
      <c r="A404" s="135"/>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row>
    <row r="405" spans="1:26" ht="13.5" customHeight="1" x14ac:dyDescent="0.3">
      <c r="A405" s="135"/>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row>
    <row r="406" spans="1:26" ht="13.5" customHeight="1" x14ac:dyDescent="0.3">
      <c r="A406" s="135"/>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row>
    <row r="407" spans="1:26" ht="13.5" customHeight="1" x14ac:dyDescent="0.3">
      <c r="A407" s="135"/>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row>
    <row r="408" spans="1:26" ht="13.5" customHeight="1" x14ac:dyDescent="0.3">
      <c r="A408" s="135"/>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row>
    <row r="409" spans="1:26" ht="13.5" customHeight="1" x14ac:dyDescent="0.3">
      <c r="A409" s="135"/>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row>
    <row r="410" spans="1:26" ht="13.5" customHeight="1" x14ac:dyDescent="0.3">
      <c r="A410" s="135"/>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row>
    <row r="411" spans="1:26" ht="13.5" customHeight="1" x14ac:dyDescent="0.3">
      <c r="A411" s="135"/>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row>
    <row r="412" spans="1:26" ht="13.5" customHeight="1" x14ac:dyDescent="0.3">
      <c r="A412" s="135"/>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row>
    <row r="413" spans="1:26" ht="13.5" customHeight="1" x14ac:dyDescent="0.3">
      <c r="A413" s="135"/>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row>
    <row r="414" spans="1:26" ht="13.5" customHeight="1" x14ac:dyDescent="0.3">
      <c r="A414" s="135"/>
      <c r="B414" s="135"/>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5"/>
      <c r="Y414" s="135"/>
      <c r="Z414" s="135"/>
    </row>
    <row r="415" spans="1:26" ht="13.5" customHeight="1" x14ac:dyDescent="0.3">
      <c r="A415" s="135"/>
      <c r="B415" s="135"/>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5"/>
      <c r="Z415" s="135"/>
    </row>
    <row r="416" spans="1:26" ht="13.5" customHeight="1" x14ac:dyDescent="0.3">
      <c r="A416" s="135"/>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row>
    <row r="417" spans="1:26" ht="13.5" customHeight="1" x14ac:dyDescent="0.3">
      <c r="A417" s="135"/>
      <c r="B417" s="135"/>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row>
    <row r="418" spans="1:26" ht="13.5" customHeight="1" x14ac:dyDescent="0.3">
      <c r="A418" s="135"/>
      <c r="B418" s="135"/>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5"/>
      <c r="Y418" s="135"/>
      <c r="Z418" s="135"/>
    </row>
    <row r="419" spans="1:26" ht="13.5" customHeight="1" x14ac:dyDescent="0.3">
      <c r="A419" s="135"/>
      <c r="B419" s="135"/>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5"/>
      <c r="Y419" s="135"/>
      <c r="Z419" s="135"/>
    </row>
    <row r="420" spans="1:26" ht="13.5" customHeight="1" x14ac:dyDescent="0.3">
      <c r="A420" s="135"/>
      <c r="B420" s="135"/>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5"/>
      <c r="Y420" s="135"/>
      <c r="Z420" s="135"/>
    </row>
    <row r="421" spans="1:26" ht="13.5" customHeight="1" x14ac:dyDescent="0.3">
      <c r="A421" s="135"/>
      <c r="B421" s="135"/>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5"/>
      <c r="Y421" s="135"/>
      <c r="Z421" s="135"/>
    </row>
    <row r="422" spans="1:26" ht="13.5" customHeight="1" x14ac:dyDescent="0.3">
      <c r="A422" s="135"/>
      <c r="B422" s="135"/>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5"/>
      <c r="Y422" s="135"/>
      <c r="Z422" s="135"/>
    </row>
    <row r="423" spans="1:26" ht="13.5" customHeight="1" x14ac:dyDescent="0.3">
      <c r="A423" s="135"/>
      <c r="B423" s="135"/>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5"/>
      <c r="Y423" s="135"/>
      <c r="Z423" s="135"/>
    </row>
    <row r="424" spans="1:26" ht="13.5" customHeight="1" x14ac:dyDescent="0.3">
      <c r="A424" s="135"/>
      <c r="B424" s="135"/>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5"/>
      <c r="Y424" s="135"/>
      <c r="Z424" s="135"/>
    </row>
    <row r="425" spans="1:26" ht="13.5" customHeight="1" x14ac:dyDescent="0.3">
      <c r="A425" s="135"/>
      <c r="B425" s="135"/>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5"/>
      <c r="Y425" s="135"/>
      <c r="Z425" s="135"/>
    </row>
    <row r="426" spans="1:26" ht="13.5" customHeight="1" x14ac:dyDescent="0.3">
      <c r="A426" s="135"/>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row>
    <row r="427" spans="1:26" ht="13.5" customHeight="1" x14ac:dyDescent="0.3">
      <c r="A427" s="135"/>
      <c r="B427" s="135"/>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5"/>
      <c r="Y427" s="135"/>
      <c r="Z427" s="135"/>
    </row>
    <row r="428" spans="1:26" ht="13.5" customHeight="1" x14ac:dyDescent="0.3">
      <c r="A428" s="135"/>
      <c r="B428" s="135"/>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5"/>
      <c r="Y428" s="135"/>
      <c r="Z428" s="135"/>
    </row>
    <row r="429" spans="1:26" ht="13.5" customHeight="1" x14ac:dyDescent="0.3">
      <c r="A429" s="135"/>
      <c r="B429" s="135"/>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5"/>
      <c r="Y429" s="135"/>
      <c r="Z429" s="135"/>
    </row>
    <row r="430" spans="1:26" ht="13.5" customHeight="1" x14ac:dyDescent="0.3">
      <c r="A430" s="135"/>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5"/>
      <c r="Y430" s="135"/>
      <c r="Z430" s="135"/>
    </row>
    <row r="431" spans="1:26" ht="13.5" customHeight="1" x14ac:dyDescent="0.3">
      <c r="A431" s="135"/>
      <c r="B431" s="135"/>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5"/>
      <c r="Y431" s="135"/>
      <c r="Z431" s="135"/>
    </row>
    <row r="432" spans="1:26" ht="13.5" customHeight="1" x14ac:dyDescent="0.3">
      <c r="A432" s="135"/>
      <c r="B432" s="135"/>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5"/>
      <c r="Y432" s="135"/>
      <c r="Z432" s="135"/>
    </row>
    <row r="433" spans="1:26" ht="13.5" customHeight="1" x14ac:dyDescent="0.3">
      <c r="A433" s="135"/>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row>
    <row r="434" spans="1:26" ht="13.5" customHeight="1" x14ac:dyDescent="0.3">
      <c r="A434" s="135"/>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5"/>
      <c r="Y434" s="135"/>
      <c r="Z434" s="135"/>
    </row>
    <row r="435" spans="1:26" ht="13.5" customHeight="1" x14ac:dyDescent="0.3">
      <c r="A435" s="135"/>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5"/>
      <c r="Y435" s="135"/>
      <c r="Z435" s="135"/>
    </row>
    <row r="436" spans="1:26" ht="13.5" customHeight="1" x14ac:dyDescent="0.3">
      <c r="A436" s="135"/>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5"/>
      <c r="Z436" s="135"/>
    </row>
    <row r="437" spans="1:26" ht="13.5" customHeight="1" x14ac:dyDescent="0.3">
      <c r="A437" s="135"/>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5"/>
      <c r="Y437" s="135"/>
      <c r="Z437" s="135"/>
    </row>
    <row r="438" spans="1:26" ht="13.5" customHeight="1" x14ac:dyDescent="0.3">
      <c r="A438" s="135"/>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5"/>
      <c r="Y438" s="135"/>
      <c r="Z438" s="135"/>
    </row>
    <row r="439" spans="1:26" ht="13.5" customHeight="1" x14ac:dyDescent="0.3">
      <c r="A439" s="135"/>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5"/>
      <c r="Y439" s="135"/>
      <c r="Z439" s="135"/>
    </row>
    <row r="440" spans="1:26" ht="13.5" customHeight="1" x14ac:dyDescent="0.3">
      <c r="A440" s="135"/>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row>
    <row r="441" spans="1:26" ht="13.5" customHeight="1" x14ac:dyDescent="0.3">
      <c r="A441" s="135"/>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row>
    <row r="442" spans="1:26" ht="13.5" customHeight="1" x14ac:dyDescent="0.3">
      <c r="A442" s="135"/>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row>
    <row r="443" spans="1:26" ht="13.5" customHeight="1" x14ac:dyDescent="0.3">
      <c r="A443" s="135"/>
      <c r="B443" s="135"/>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row>
    <row r="444" spans="1:26" ht="13.5" customHeight="1" x14ac:dyDescent="0.3">
      <c r="A444" s="135"/>
      <c r="B444" s="135"/>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row>
    <row r="445" spans="1:26" ht="13.5" customHeight="1" x14ac:dyDescent="0.3">
      <c r="A445" s="135"/>
      <c r="B445" s="135"/>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row>
    <row r="446" spans="1:26" ht="13.5" customHeight="1" x14ac:dyDescent="0.3">
      <c r="A446" s="135"/>
      <c r="B446" s="135"/>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row>
    <row r="447" spans="1:26" ht="13.5" customHeight="1" x14ac:dyDescent="0.3">
      <c r="A447" s="135"/>
      <c r="B447" s="135"/>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row>
    <row r="448" spans="1:26" ht="13.5" customHeight="1" x14ac:dyDescent="0.3">
      <c r="A448" s="135"/>
      <c r="B448" s="135"/>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row>
    <row r="449" spans="1:26" ht="13.5" customHeight="1" x14ac:dyDescent="0.3">
      <c r="A449" s="135"/>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row>
    <row r="450" spans="1:26" ht="13.5" customHeight="1" x14ac:dyDescent="0.3">
      <c r="A450" s="135"/>
      <c r="B450" s="135"/>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row>
    <row r="451" spans="1:26" ht="13.5" customHeight="1" x14ac:dyDescent="0.3">
      <c r="A451" s="135"/>
      <c r="B451" s="135"/>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row>
    <row r="452" spans="1:26" ht="13.5" customHeight="1" x14ac:dyDescent="0.3">
      <c r="A452" s="135"/>
      <c r="B452" s="135"/>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row>
    <row r="453" spans="1:26" ht="13.5" customHeight="1" x14ac:dyDescent="0.3">
      <c r="A453" s="135"/>
      <c r="B453" s="135"/>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row>
    <row r="454" spans="1:26" ht="13.5" customHeight="1" x14ac:dyDescent="0.3">
      <c r="A454" s="135"/>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row>
    <row r="455" spans="1:26" ht="13.5" customHeight="1" x14ac:dyDescent="0.3">
      <c r="A455" s="135"/>
      <c r="B455" s="135"/>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row>
    <row r="456" spans="1:26" ht="13.5" customHeight="1" x14ac:dyDescent="0.3">
      <c r="A456" s="135"/>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row>
    <row r="457" spans="1:26" ht="13.5" customHeight="1" x14ac:dyDescent="0.3">
      <c r="A457" s="135"/>
      <c r="B457" s="135"/>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row>
    <row r="458" spans="1:26" ht="13.5" customHeight="1" x14ac:dyDescent="0.3">
      <c r="A458" s="135"/>
      <c r="B458" s="135"/>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row>
    <row r="459" spans="1:26" ht="13.5" customHeight="1" x14ac:dyDescent="0.3">
      <c r="A459" s="135"/>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row>
    <row r="460" spans="1:26" ht="13.5" customHeight="1" x14ac:dyDescent="0.3">
      <c r="A460" s="135"/>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row>
    <row r="461" spans="1:26" ht="13.5" customHeight="1" x14ac:dyDescent="0.3">
      <c r="A461" s="135"/>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row>
    <row r="462" spans="1:26" ht="13.5" customHeight="1" x14ac:dyDescent="0.3">
      <c r="A462" s="135"/>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row>
    <row r="463" spans="1:26" ht="13.5" customHeight="1" x14ac:dyDescent="0.3">
      <c r="A463" s="135"/>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row>
    <row r="464" spans="1:26" ht="13.5" customHeight="1" x14ac:dyDescent="0.3">
      <c r="A464" s="135"/>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row>
    <row r="465" spans="1:26" ht="13.5" customHeight="1" x14ac:dyDescent="0.3">
      <c r="A465" s="135"/>
      <c r="B465" s="135"/>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5"/>
      <c r="Y465" s="135"/>
      <c r="Z465" s="135"/>
    </row>
    <row r="466" spans="1:26" ht="13.5" customHeight="1" x14ac:dyDescent="0.3">
      <c r="A466" s="135"/>
      <c r="B466" s="135"/>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5"/>
      <c r="Y466" s="135"/>
      <c r="Z466" s="135"/>
    </row>
    <row r="467" spans="1:26" ht="13.5" customHeight="1" x14ac:dyDescent="0.3">
      <c r="A467" s="135"/>
      <c r="B467" s="135"/>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5"/>
      <c r="Y467" s="135"/>
      <c r="Z467" s="135"/>
    </row>
    <row r="468" spans="1:26" ht="13.5" customHeight="1" x14ac:dyDescent="0.3">
      <c r="A468" s="135"/>
      <c r="B468" s="135"/>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5"/>
      <c r="Y468" s="135"/>
      <c r="Z468" s="135"/>
    </row>
    <row r="469" spans="1:26" ht="13.5" customHeight="1" x14ac:dyDescent="0.3">
      <c r="A469" s="135"/>
      <c r="B469" s="135"/>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5"/>
      <c r="Y469" s="135"/>
      <c r="Z469" s="135"/>
    </row>
    <row r="470" spans="1:26" ht="13.5" customHeight="1" x14ac:dyDescent="0.3">
      <c r="A470" s="135"/>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row>
    <row r="471" spans="1:26" ht="13.5" customHeight="1" x14ac:dyDescent="0.3">
      <c r="A471" s="135"/>
      <c r="B471" s="135"/>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5"/>
      <c r="Y471" s="135"/>
      <c r="Z471" s="135"/>
    </row>
    <row r="472" spans="1:26" ht="13.5" customHeight="1" x14ac:dyDescent="0.3">
      <c r="A472" s="135"/>
      <c r="B472" s="135"/>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5"/>
      <c r="Y472" s="135"/>
      <c r="Z472" s="135"/>
    </row>
    <row r="473" spans="1:26" ht="13.5" customHeight="1" x14ac:dyDescent="0.3">
      <c r="A473" s="135"/>
      <c r="B473" s="135"/>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5"/>
      <c r="Y473" s="135"/>
      <c r="Z473" s="135"/>
    </row>
    <row r="474" spans="1:26" ht="13.5" customHeight="1" x14ac:dyDescent="0.3">
      <c r="A474" s="135"/>
      <c r="B474" s="135"/>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5"/>
      <c r="Y474" s="135"/>
      <c r="Z474" s="135"/>
    </row>
    <row r="475" spans="1:26" ht="13.5" customHeight="1" x14ac:dyDescent="0.3">
      <c r="A475" s="135"/>
      <c r="B475" s="135"/>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5"/>
      <c r="Y475" s="135"/>
      <c r="Z475" s="135"/>
    </row>
    <row r="476" spans="1:26" ht="13.5" customHeight="1" x14ac:dyDescent="0.3">
      <c r="A476" s="135"/>
      <c r="B476" s="135"/>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5"/>
      <c r="Y476" s="135"/>
      <c r="Z476" s="135"/>
    </row>
    <row r="477" spans="1:26" ht="13.5" customHeight="1" x14ac:dyDescent="0.3">
      <c r="A477" s="135"/>
      <c r="B477" s="135"/>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5"/>
      <c r="Y477" s="135"/>
      <c r="Z477" s="135"/>
    </row>
    <row r="478" spans="1:26" ht="13.5" customHeight="1" x14ac:dyDescent="0.3">
      <c r="A478" s="135"/>
      <c r="B478" s="135"/>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5"/>
      <c r="Y478" s="135"/>
      <c r="Z478" s="135"/>
    </row>
    <row r="479" spans="1:26" ht="13.5" customHeight="1" x14ac:dyDescent="0.3">
      <c r="A479" s="135"/>
      <c r="B479" s="135"/>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5"/>
      <c r="Y479" s="135"/>
      <c r="Z479" s="135"/>
    </row>
    <row r="480" spans="1:26" ht="13.5" customHeight="1" x14ac:dyDescent="0.3">
      <c r="A480" s="135"/>
      <c r="B480" s="135"/>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5"/>
      <c r="Y480" s="135"/>
      <c r="Z480" s="135"/>
    </row>
    <row r="481" spans="1:26" ht="13.5" customHeight="1" x14ac:dyDescent="0.3">
      <c r="A481" s="135"/>
      <c r="B481" s="135"/>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5"/>
      <c r="Y481" s="135"/>
      <c r="Z481" s="135"/>
    </row>
    <row r="482" spans="1:26" ht="13.5" customHeight="1" x14ac:dyDescent="0.3">
      <c r="A482" s="135"/>
      <c r="B482" s="135"/>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5"/>
      <c r="Y482" s="135"/>
      <c r="Z482" s="135"/>
    </row>
    <row r="483" spans="1:26" ht="13.5" customHeight="1" x14ac:dyDescent="0.3">
      <c r="A483" s="135"/>
      <c r="B483" s="135"/>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5"/>
      <c r="Y483" s="135"/>
      <c r="Z483" s="135"/>
    </row>
    <row r="484" spans="1:26" ht="13.5" customHeight="1" x14ac:dyDescent="0.3">
      <c r="A484" s="135"/>
      <c r="B484" s="135"/>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5"/>
      <c r="Y484" s="135"/>
      <c r="Z484" s="135"/>
    </row>
    <row r="485" spans="1:26" ht="13.5" customHeight="1" x14ac:dyDescent="0.3">
      <c r="A485" s="135"/>
      <c r="B485" s="135"/>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5"/>
      <c r="Y485" s="135"/>
      <c r="Z485" s="135"/>
    </row>
    <row r="486" spans="1:26" ht="13.5" customHeight="1" x14ac:dyDescent="0.3">
      <c r="A486" s="135"/>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row>
    <row r="487" spans="1:26" ht="13.5" customHeight="1" x14ac:dyDescent="0.3">
      <c r="A487" s="135"/>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5"/>
      <c r="Y487" s="135"/>
      <c r="Z487" s="135"/>
    </row>
    <row r="488" spans="1:26" ht="13.5" customHeight="1" x14ac:dyDescent="0.3">
      <c r="A488" s="135"/>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5"/>
      <c r="Y488" s="135"/>
      <c r="Z488" s="135"/>
    </row>
    <row r="489" spans="1:26" ht="13.5" customHeight="1" x14ac:dyDescent="0.3">
      <c r="A489" s="135"/>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5"/>
      <c r="Y489" s="135"/>
      <c r="Z489" s="135"/>
    </row>
    <row r="490" spans="1:26" ht="13.5" customHeight="1" x14ac:dyDescent="0.3">
      <c r="A490" s="135"/>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row>
    <row r="491" spans="1:26" ht="13.5" customHeight="1" x14ac:dyDescent="0.3">
      <c r="A491" s="135"/>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row>
    <row r="492" spans="1:26" ht="13.5" customHeight="1" x14ac:dyDescent="0.3">
      <c r="A492" s="135"/>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row>
    <row r="493" spans="1:26" ht="13.5" customHeight="1" x14ac:dyDescent="0.3">
      <c r="A493" s="135"/>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row>
    <row r="494" spans="1:26" ht="13.5" customHeight="1" x14ac:dyDescent="0.3">
      <c r="A494" s="135"/>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row>
    <row r="495" spans="1:26" ht="13.5" customHeight="1" x14ac:dyDescent="0.3">
      <c r="A495" s="135"/>
      <c r="B495" s="135"/>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5"/>
      <c r="Y495" s="135"/>
      <c r="Z495" s="135"/>
    </row>
    <row r="496" spans="1:26" ht="13.5" customHeight="1" x14ac:dyDescent="0.3">
      <c r="A496" s="135"/>
      <c r="B496" s="135"/>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5"/>
      <c r="Y496" s="135"/>
      <c r="Z496" s="135"/>
    </row>
    <row r="497" spans="1:26" ht="13.5" customHeight="1" x14ac:dyDescent="0.3">
      <c r="A497" s="135"/>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row>
    <row r="498" spans="1:26" ht="13.5" customHeight="1" x14ac:dyDescent="0.3">
      <c r="A498" s="135"/>
      <c r="B498" s="135"/>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5"/>
      <c r="Y498" s="135"/>
      <c r="Z498" s="135"/>
    </row>
    <row r="499" spans="1:26" ht="13.5" customHeight="1" x14ac:dyDescent="0.3">
      <c r="A499" s="135"/>
      <c r="B499" s="135"/>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5"/>
      <c r="Y499" s="135"/>
      <c r="Z499" s="135"/>
    </row>
    <row r="500" spans="1:26" ht="13.5" customHeight="1" x14ac:dyDescent="0.3">
      <c r="A500" s="135"/>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spans="1:26" ht="13.5" customHeight="1" x14ac:dyDescent="0.3">
      <c r="A501" s="135"/>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spans="1:26" ht="13.5" customHeight="1" x14ac:dyDescent="0.3">
      <c r="A502" s="135"/>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spans="1:26" ht="13.5" customHeight="1" x14ac:dyDescent="0.3">
      <c r="A503" s="135"/>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spans="1:26" ht="13.5" customHeight="1" x14ac:dyDescent="0.3">
      <c r="A504" s="135"/>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spans="1:26" ht="13.5" customHeight="1" x14ac:dyDescent="0.3">
      <c r="A505" s="135"/>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spans="1:26" ht="13.5" customHeight="1" x14ac:dyDescent="0.3">
      <c r="A506" s="135"/>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spans="1:26" ht="13.5" customHeight="1" x14ac:dyDescent="0.3">
      <c r="A507" s="135"/>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spans="1:26" ht="13.5" customHeight="1" x14ac:dyDescent="0.3">
      <c r="A508" s="135"/>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spans="1:26" ht="13.5" customHeight="1" x14ac:dyDescent="0.3">
      <c r="A509" s="135"/>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spans="1:26" ht="13.5" customHeight="1" x14ac:dyDescent="0.3">
      <c r="A510" s="135"/>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spans="1:26" ht="13.5" customHeight="1" x14ac:dyDescent="0.3">
      <c r="A511" s="135"/>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spans="1:26" ht="13.5" customHeight="1" x14ac:dyDescent="0.3">
      <c r="A512" s="135"/>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spans="1:26" ht="13.5" customHeight="1" x14ac:dyDescent="0.3">
      <c r="A513" s="135"/>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spans="1:26" ht="13.5" customHeight="1" x14ac:dyDescent="0.3">
      <c r="A514" s="135"/>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spans="1:26" ht="13.5" customHeight="1" x14ac:dyDescent="0.3">
      <c r="A515" s="135"/>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spans="1:26" ht="13.5" customHeight="1" x14ac:dyDescent="0.3">
      <c r="A516" s="135"/>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spans="1:26" ht="13.5" customHeight="1" x14ac:dyDescent="0.3">
      <c r="A517" s="135"/>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spans="1:26" ht="13.5" customHeight="1" x14ac:dyDescent="0.3">
      <c r="A518" s="135"/>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spans="1:26" ht="13.5" customHeight="1" x14ac:dyDescent="0.3">
      <c r="A519" s="135"/>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spans="1:26" ht="13.5" customHeight="1" x14ac:dyDescent="0.3">
      <c r="A520" s="135"/>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spans="1:26" ht="13.5" customHeight="1" x14ac:dyDescent="0.3">
      <c r="A521" s="135"/>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spans="1:26" ht="13.5" customHeight="1" x14ac:dyDescent="0.3">
      <c r="A522" s="135"/>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spans="1:26" ht="13.5" customHeight="1" x14ac:dyDescent="0.3">
      <c r="A523" s="135"/>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spans="1:26" ht="13.5" customHeight="1" x14ac:dyDescent="0.3">
      <c r="A524" s="135"/>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spans="1:26" ht="13.5" customHeight="1" x14ac:dyDescent="0.3">
      <c r="A525" s="135"/>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spans="1:26" ht="13.5" customHeight="1" x14ac:dyDescent="0.3">
      <c r="A526" s="135"/>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spans="1:26" ht="13.5" customHeight="1" x14ac:dyDescent="0.3">
      <c r="A527" s="135"/>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spans="1:26" ht="13.5" customHeight="1" x14ac:dyDescent="0.3">
      <c r="A528" s="135"/>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spans="1:26" ht="13.5" customHeight="1" x14ac:dyDescent="0.3">
      <c r="A529" s="135"/>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spans="1:26" ht="13.5" customHeight="1" x14ac:dyDescent="0.3">
      <c r="A530" s="135"/>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spans="1:26" ht="13.5" customHeight="1" x14ac:dyDescent="0.3">
      <c r="A531" s="135"/>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spans="1:26" ht="13.5" customHeight="1" x14ac:dyDescent="0.3">
      <c r="A532" s="135"/>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spans="1:26" ht="13.5" customHeight="1" x14ac:dyDescent="0.3">
      <c r="A533" s="135"/>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spans="1:26" ht="13.5" customHeight="1" x14ac:dyDescent="0.3">
      <c r="A534" s="135"/>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spans="1:26" ht="13.5" customHeight="1" x14ac:dyDescent="0.3">
      <c r="A535" s="135"/>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spans="1:26" ht="13.5" customHeight="1" x14ac:dyDescent="0.3">
      <c r="A536" s="135"/>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spans="1:26" ht="13.5" customHeight="1" x14ac:dyDescent="0.3">
      <c r="A537" s="135"/>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spans="1:26" ht="13.5" customHeight="1" x14ac:dyDescent="0.3">
      <c r="A538" s="135"/>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spans="1:26" ht="13.5" customHeight="1" x14ac:dyDescent="0.3">
      <c r="A539" s="135"/>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spans="1:26" ht="13.5" customHeight="1" x14ac:dyDescent="0.3">
      <c r="A540" s="135"/>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spans="1:26" ht="13.5" customHeight="1" x14ac:dyDescent="0.3">
      <c r="A541" s="135"/>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spans="1:26" ht="13.5" customHeight="1" x14ac:dyDescent="0.3">
      <c r="A542" s="135"/>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spans="1:26" ht="13.5" customHeight="1" x14ac:dyDescent="0.3">
      <c r="A543" s="135"/>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spans="1:26" ht="13.5" customHeight="1" x14ac:dyDescent="0.3">
      <c r="A544" s="135"/>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spans="1:26" ht="13.5" customHeight="1" x14ac:dyDescent="0.3">
      <c r="A545" s="135"/>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spans="1:26" ht="13.5" customHeight="1" x14ac:dyDescent="0.3">
      <c r="A546" s="135"/>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spans="1:26" ht="13.5" customHeight="1" x14ac:dyDescent="0.3">
      <c r="A547" s="135"/>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spans="1:26" ht="13.5" customHeight="1" x14ac:dyDescent="0.3">
      <c r="A548" s="135"/>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spans="1:26" ht="13.5" customHeight="1" x14ac:dyDescent="0.3">
      <c r="A549" s="135"/>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spans="1:26" ht="13.5" customHeight="1" x14ac:dyDescent="0.3">
      <c r="A550" s="135"/>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spans="1:26" ht="13.5" customHeight="1" x14ac:dyDescent="0.3">
      <c r="A551" s="135"/>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spans="1:26" ht="13.5" customHeight="1" x14ac:dyDescent="0.3">
      <c r="A552" s="135"/>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spans="1:26" ht="13.5" customHeight="1" x14ac:dyDescent="0.3">
      <c r="A553" s="135"/>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spans="1:26" ht="13.5" customHeight="1" x14ac:dyDescent="0.3">
      <c r="A554" s="135"/>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spans="1:26" ht="13.5" customHeight="1" x14ac:dyDescent="0.3">
      <c r="A555" s="135"/>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spans="1:26" ht="13.5" customHeight="1" x14ac:dyDescent="0.3">
      <c r="A556" s="135"/>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spans="1:26" ht="13.5" customHeight="1" x14ac:dyDescent="0.3">
      <c r="A557" s="135"/>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spans="1:26" ht="13.5" customHeight="1" x14ac:dyDescent="0.3">
      <c r="A558" s="135"/>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spans="1:26" ht="13.5" customHeight="1" x14ac:dyDescent="0.3">
      <c r="A559" s="135"/>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spans="1:26" ht="13.5" customHeight="1" x14ac:dyDescent="0.3">
      <c r="A560" s="135"/>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spans="1:26" ht="13.5" customHeight="1" x14ac:dyDescent="0.3">
      <c r="A561" s="135"/>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spans="1:26" ht="13.5" customHeight="1" x14ac:dyDescent="0.3">
      <c r="A562" s="135"/>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spans="1:26" ht="13.5" customHeight="1" x14ac:dyDescent="0.3">
      <c r="A563" s="135"/>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spans="1:26" ht="13.5" customHeight="1" x14ac:dyDescent="0.3">
      <c r="A564" s="135"/>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spans="1:26" ht="13.5" customHeight="1" x14ac:dyDescent="0.3">
      <c r="A565" s="135"/>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spans="1:26" ht="13.5" customHeight="1" x14ac:dyDescent="0.3">
      <c r="A566" s="135"/>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spans="1:26" ht="13.5" customHeight="1" x14ac:dyDescent="0.3">
      <c r="A567" s="135"/>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spans="1:26" ht="13.5" customHeight="1" x14ac:dyDescent="0.3">
      <c r="A568" s="135"/>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spans="1:26" ht="13.5" customHeight="1" x14ac:dyDescent="0.3">
      <c r="A569" s="135"/>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spans="1:26" ht="13.5" customHeight="1" x14ac:dyDescent="0.3">
      <c r="A570" s="135"/>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spans="1:26" ht="13.5" customHeight="1" x14ac:dyDescent="0.3">
      <c r="A571" s="135"/>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spans="1:26" ht="13.5" customHeight="1" x14ac:dyDescent="0.3">
      <c r="A572" s="135"/>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spans="1:26" ht="13.5" customHeight="1" x14ac:dyDescent="0.3">
      <c r="A573" s="135"/>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spans="1:26" ht="13.5" customHeight="1" x14ac:dyDescent="0.3">
      <c r="A574" s="135"/>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spans="1:26" ht="13.5" customHeight="1" x14ac:dyDescent="0.3">
      <c r="A575" s="135"/>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spans="1:26" ht="13.5" customHeight="1" x14ac:dyDescent="0.3">
      <c r="A576" s="135"/>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spans="1:26" ht="13.5" customHeight="1" x14ac:dyDescent="0.3">
      <c r="A577" s="135"/>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spans="1:26" ht="13.5" customHeight="1" x14ac:dyDescent="0.3">
      <c r="A578" s="135"/>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spans="1:26" ht="13.5" customHeight="1" x14ac:dyDescent="0.3">
      <c r="A579" s="135"/>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spans="1:26" ht="13.5" customHeight="1" x14ac:dyDescent="0.3">
      <c r="A580" s="135"/>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spans="1:26" ht="13.5" customHeight="1" x14ac:dyDescent="0.3">
      <c r="A581" s="135"/>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spans="1:26" ht="13.5" customHeight="1" x14ac:dyDescent="0.3">
      <c r="A582" s="135"/>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spans="1:26" ht="13.5" customHeight="1" x14ac:dyDescent="0.3">
      <c r="A583" s="135"/>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spans="1:26" ht="13.5" customHeight="1" x14ac:dyDescent="0.3">
      <c r="A584" s="135"/>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spans="1:26" ht="13.5" customHeight="1" x14ac:dyDescent="0.3">
      <c r="A585" s="135"/>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spans="1:26" ht="13.5" customHeight="1" x14ac:dyDescent="0.3">
      <c r="A586" s="135"/>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spans="1:26" ht="13.5" customHeight="1" x14ac:dyDescent="0.3">
      <c r="A587" s="135"/>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spans="1:26" ht="13.5" customHeight="1" x14ac:dyDescent="0.3">
      <c r="A588" s="135"/>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spans="1:26" ht="13.5" customHeight="1" x14ac:dyDescent="0.3">
      <c r="A589" s="135"/>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spans="1:26" ht="13.5" customHeight="1" x14ac:dyDescent="0.3">
      <c r="A590" s="135"/>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spans="1:26" ht="13.5" customHeight="1" x14ac:dyDescent="0.3">
      <c r="A591" s="135"/>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spans="1:26" ht="13.5" customHeight="1" x14ac:dyDescent="0.3">
      <c r="A592" s="135"/>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spans="1:26" ht="13.5" customHeight="1" x14ac:dyDescent="0.3">
      <c r="A593" s="135"/>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spans="1:26" ht="13.5" customHeight="1" x14ac:dyDescent="0.3">
      <c r="A594" s="135"/>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spans="1:26" ht="13.5" customHeight="1" x14ac:dyDescent="0.3">
      <c r="A595" s="135"/>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spans="1:26" ht="13.5" customHeight="1" x14ac:dyDescent="0.3">
      <c r="A596" s="135"/>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spans="1:26" ht="13.5" customHeight="1" x14ac:dyDescent="0.3">
      <c r="A597" s="135"/>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spans="1:26" ht="13.5" customHeight="1" x14ac:dyDescent="0.3">
      <c r="A598" s="135"/>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spans="1:26" ht="13.5" customHeight="1" x14ac:dyDescent="0.3">
      <c r="A599" s="135"/>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spans="1:26" ht="13.5" customHeight="1" x14ac:dyDescent="0.3">
      <c r="A600" s="135"/>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spans="1:26" ht="13.5" customHeight="1" x14ac:dyDescent="0.3">
      <c r="A601" s="135"/>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spans="1:26" ht="13.5" customHeight="1" x14ac:dyDescent="0.3">
      <c r="A602" s="135"/>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spans="1:26" ht="13.5" customHeight="1" x14ac:dyDescent="0.3">
      <c r="A603" s="135"/>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spans="1:26" ht="13.5" customHeight="1" x14ac:dyDescent="0.3">
      <c r="A604" s="135"/>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spans="1:26" ht="13.5" customHeight="1" x14ac:dyDescent="0.3">
      <c r="A605" s="135"/>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spans="1:26" ht="13.5" customHeight="1" x14ac:dyDescent="0.3">
      <c r="A606" s="135"/>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spans="1:26" ht="13.5" customHeight="1" x14ac:dyDescent="0.3">
      <c r="A607" s="135"/>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spans="1:26" ht="13.5" customHeight="1" x14ac:dyDescent="0.3">
      <c r="A608" s="135"/>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spans="1:26" ht="13.5" customHeight="1" x14ac:dyDescent="0.3">
      <c r="A609" s="135"/>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spans="1:26" ht="13.5" customHeight="1" x14ac:dyDescent="0.3">
      <c r="A610" s="135"/>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spans="1:26" ht="13.5" customHeight="1" x14ac:dyDescent="0.3">
      <c r="A611" s="135"/>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spans="1:26" ht="13.5" customHeight="1" x14ac:dyDescent="0.3">
      <c r="A612" s="135"/>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spans="1:26" ht="13.5" customHeight="1" x14ac:dyDescent="0.3">
      <c r="A613" s="135"/>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spans="1:26" ht="13.5" customHeight="1" x14ac:dyDescent="0.3">
      <c r="A614" s="135"/>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spans="1:26" ht="13.5" customHeight="1" x14ac:dyDescent="0.3">
      <c r="A615" s="135"/>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spans="1:26" ht="13.5" customHeight="1" x14ac:dyDescent="0.3">
      <c r="A616" s="135"/>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spans="1:26" ht="13.5" customHeight="1" x14ac:dyDescent="0.3">
      <c r="A617" s="135"/>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spans="1:26" ht="13.5" customHeight="1" x14ac:dyDescent="0.3">
      <c r="A618" s="135"/>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spans="1:26" ht="13.5" customHeight="1" x14ac:dyDescent="0.3">
      <c r="A619" s="135"/>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spans="1:26" ht="13.5" customHeight="1" x14ac:dyDescent="0.3">
      <c r="A620" s="135"/>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spans="1:26" ht="13.5" customHeight="1" x14ac:dyDescent="0.3">
      <c r="A621" s="135"/>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spans="1:26" ht="13.5" customHeight="1" x14ac:dyDescent="0.3">
      <c r="A622" s="135"/>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spans="1:26" ht="13.5" customHeight="1" x14ac:dyDescent="0.3">
      <c r="A623" s="135"/>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spans="1:26" ht="13.5" customHeight="1" x14ac:dyDescent="0.3">
      <c r="A624" s="135"/>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spans="1:26" ht="13.5" customHeight="1" x14ac:dyDescent="0.3">
      <c r="A625" s="135"/>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spans="1:26" ht="13.5" customHeight="1" x14ac:dyDescent="0.3">
      <c r="A626" s="135"/>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spans="1:26" ht="13.5" customHeight="1" x14ac:dyDescent="0.3">
      <c r="A627" s="135"/>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spans="1:26" ht="13.5" customHeight="1" x14ac:dyDescent="0.3">
      <c r="A628" s="135"/>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spans="1:26" ht="13.5" customHeight="1" x14ac:dyDescent="0.3">
      <c r="A629" s="135"/>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spans="1:26" ht="13.5" customHeight="1" x14ac:dyDescent="0.3">
      <c r="A630" s="135"/>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spans="1:26" ht="13.5" customHeight="1" x14ac:dyDescent="0.3">
      <c r="A631" s="135"/>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spans="1:26" ht="13.5" customHeight="1" x14ac:dyDescent="0.3">
      <c r="A632" s="135"/>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spans="1:26" ht="13.5" customHeight="1" x14ac:dyDescent="0.3">
      <c r="A633" s="135"/>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spans="1:26" ht="13.5" customHeight="1" x14ac:dyDescent="0.3">
      <c r="A634" s="135"/>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spans="1:26" ht="13.5" customHeight="1" x14ac:dyDescent="0.3">
      <c r="A635" s="135"/>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spans="1:26" ht="13.5" customHeight="1" x14ac:dyDescent="0.3">
      <c r="A636" s="135"/>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spans="1:26" ht="13.5" customHeight="1" x14ac:dyDescent="0.3">
      <c r="A637" s="135"/>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spans="1:26" ht="13.5" customHeight="1" x14ac:dyDescent="0.3">
      <c r="A638" s="135"/>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spans="1:26" ht="13.5" customHeight="1" x14ac:dyDescent="0.3">
      <c r="A639" s="135"/>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spans="1:26" ht="13.5" customHeight="1" x14ac:dyDescent="0.3">
      <c r="A640" s="135"/>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spans="1:26" ht="13.5" customHeight="1" x14ac:dyDescent="0.3">
      <c r="A641" s="135"/>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spans="1:26" ht="13.5" customHeight="1" x14ac:dyDescent="0.3">
      <c r="A642" s="135"/>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spans="1:26" ht="13.5" customHeight="1" x14ac:dyDescent="0.3">
      <c r="A643" s="135"/>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spans="1:26" ht="13.5" customHeight="1" x14ac:dyDescent="0.3">
      <c r="A644" s="135"/>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spans="1:26" ht="13.5" customHeight="1" x14ac:dyDescent="0.3">
      <c r="A645" s="135"/>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spans="1:26" ht="13.5" customHeight="1" x14ac:dyDescent="0.3">
      <c r="A646" s="135"/>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spans="1:26" ht="13.5" customHeight="1" x14ac:dyDescent="0.3">
      <c r="A647" s="135"/>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spans="1:26" ht="13.5" customHeight="1" x14ac:dyDescent="0.3">
      <c r="A648" s="135"/>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spans="1:26" ht="13.5" customHeight="1" x14ac:dyDescent="0.3">
      <c r="A649" s="135"/>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spans="1:26" ht="13.5" customHeight="1" x14ac:dyDescent="0.3">
      <c r="A650" s="135"/>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spans="1:26" ht="13.5" customHeight="1" x14ac:dyDescent="0.3">
      <c r="A651" s="135"/>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spans="1:26" ht="13.5" customHeight="1" x14ac:dyDescent="0.3">
      <c r="A652" s="135"/>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spans="1:26" ht="13.5" customHeight="1" x14ac:dyDescent="0.3">
      <c r="A653" s="135"/>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spans="1:26" ht="13.5" customHeight="1" x14ac:dyDescent="0.3">
      <c r="A654" s="135"/>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spans="1:26" ht="13.5" customHeight="1" x14ac:dyDescent="0.3">
      <c r="A655" s="135"/>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spans="1:26" ht="13.5" customHeight="1" x14ac:dyDescent="0.3">
      <c r="A656" s="135"/>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spans="1:26" ht="13.5" customHeight="1" x14ac:dyDescent="0.3">
      <c r="A657" s="135"/>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spans="1:26" ht="13.5" customHeight="1" x14ac:dyDescent="0.3">
      <c r="A658" s="135"/>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spans="1:26" ht="13.5" customHeight="1" x14ac:dyDescent="0.3">
      <c r="A659" s="135"/>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spans="1:26" ht="13.5" customHeight="1" x14ac:dyDescent="0.3">
      <c r="A660" s="135"/>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spans="1:26" ht="13.5" customHeight="1" x14ac:dyDescent="0.3">
      <c r="A661" s="135"/>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spans="1:26" ht="13.5" customHeight="1" x14ac:dyDescent="0.3">
      <c r="A662" s="135"/>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spans="1:26" ht="13.5" customHeight="1" x14ac:dyDescent="0.3">
      <c r="A663" s="135"/>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spans="1:26" ht="13.5" customHeight="1" x14ac:dyDescent="0.3">
      <c r="A664" s="135"/>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spans="1:26" ht="13.5" customHeight="1" x14ac:dyDescent="0.3">
      <c r="A665" s="135"/>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spans="1:26" ht="13.5" customHeight="1" x14ac:dyDescent="0.3">
      <c r="A666" s="135"/>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spans="1:26" ht="13.5" customHeight="1" x14ac:dyDescent="0.3">
      <c r="A667" s="135"/>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spans="1:26" ht="13.5" customHeight="1" x14ac:dyDescent="0.3">
      <c r="A668" s="135"/>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spans="1:26" ht="13.5" customHeight="1" x14ac:dyDescent="0.3">
      <c r="A669" s="135"/>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spans="1:26" ht="13.5" customHeight="1" x14ac:dyDescent="0.3">
      <c r="A670" s="135"/>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spans="1:26" ht="13.5" customHeight="1" x14ac:dyDescent="0.3">
      <c r="A671" s="135"/>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spans="1:26" ht="13.5" customHeight="1" x14ac:dyDescent="0.3">
      <c r="A672" s="135"/>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spans="1:26" ht="13.5" customHeight="1" x14ac:dyDescent="0.3">
      <c r="A673" s="135"/>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spans="1:26" ht="13.5" customHeight="1" x14ac:dyDescent="0.3">
      <c r="A674" s="135"/>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spans="1:26" ht="13.5" customHeight="1" x14ac:dyDescent="0.3">
      <c r="A675" s="135"/>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spans="1:26" ht="13.5" customHeight="1" x14ac:dyDescent="0.3">
      <c r="A676" s="135"/>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spans="1:26" ht="13.5" customHeight="1" x14ac:dyDescent="0.3">
      <c r="A677" s="135"/>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spans="1:26" ht="13.5" customHeight="1" x14ac:dyDescent="0.3">
      <c r="A678" s="135"/>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spans="1:26" ht="13.5" customHeight="1" x14ac:dyDescent="0.3">
      <c r="A679" s="135"/>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spans="1:26" ht="13.5" customHeight="1" x14ac:dyDescent="0.3">
      <c r="A680" s="135"/>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spans="1:26" ht="13.5" customHeight="1" x14ac:dyDescent="0.3">
      <c r="A681" s="135"/>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spans="1:26" ht="13.5" customHeight="1" x14ac:dyDescent="0.3">
      <c r="A682" s="135"/>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spans="1:26" ht="13.5" customHeight="1" x14ac:dyDescent="0.3">
      <c r="A683" s="135"/>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spans="1:26" ht="13.5" customHeight="1" x14ac:dyDescent="0.3">
      <c r="A684" s="135"/>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spans="1:26" ht="13.5" customHeight="1" x14ac:dyDescent="0.3">
      <c r="A685" s="135"/>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spans="1:26" ht="13.5" customHeight="1" x14ac:dyDescent="0.3">
      <c r="A686" s="135"/>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spans="1:26" ht="13.5" customHeight="1" x14ac:dyDescent="0.3">
      <c r="A687" s="135"/>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spans="1:26" ht="13.5" customHeight="1" x14ac:dyDescent="0.3">
      <c r="A688" s="135"/>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spans="1:26" ht="13.5" customHeight="1" x14ac:dyDescent="0.3">
      <c r="A689" s="135"/>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spans="1:26" ht="13.5" customHeight="1" x14ac:dyDescent="0.3">
      <c r="A690" s="135"/>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spans="1:26" ht="13.5" customHeight="1" x14ac:dyDescent="0.3">
      <c r="A691" s="135"/>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spans="1:26" ht="13.5" customHeight="1" x14ac:dyDescent="0.3">
      <c r="A692" s="135"/>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spans="1:26" ht="13.5" customHeight="1" x14ac:dyDescent="0.3">
      <c r="A693" s="135"/>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spans="1:26" ht="13.5" customHeight="1" x14ac:dyDescent="0.3">
      <c r="A694" s="135"/>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spans="1:26" ht="13.5" customHeight="1" x14ac:dyDescent="0.3">
      <c r="A695" s="135"/>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spans="1:26" ht="13.5" customHeight="1" x14ac:dyDescent="0.3">
      <c r="A696" s="135"/>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spans="1:26" ht="13.5" customHeight="1" x14ac:dyDescent="0.3">
      <c r="A697" s="135"/>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spans="1:26" ht="13.5" customHeight="1" x14ac:dyDescent="0.3">
      <c r="A698" s="135"/>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spans="1:26" ht="13.5" customHeight="1" x14ac:dyDescent="0.3">
      <c r="A699" s="135"/>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spans="1:26" ht="13.5" customHeight="1" x14ac:dyDescent="0.3">
      <c r="A700" s="135"/>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spans="1:26" ht="13.5" customHeight="1" x14ac:dyDescent="0.3">
      <c r="A701" s="135"/>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spans="1:26" ht="13.5" customHeight="1" x14ac:dyDescent="0.3">
      <c r="A702" s="135"/>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spans="1:26" ht="13.5" customHeight="1" x14ac:dyDescent="0.3">
      <c r="A703" s="135"/>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spans="1:26" ht="13.5" customHeight="1" x14ac:dyDescent="0.3">
      <c r="A704" s="135"/>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spans="1:26" ht="13.5" customHeight="1" x14ac:dyDescent="0.3">
      <c r="A705" s="135"/>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spans="1:26" ht="13.5" customHeight="1" x14ac:dyDescent="0.3">
      <c r="A706" s="135"/>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spans="1:26" ht="13.5" customHeight="1" x14ac:dyDescent="0.3">
      <c r="A707" s="135"/>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spans="1:26" ht="13.5" customHeight="1" x14ac:dyDescent="0.3">
      <c r="A708" s="135"/>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spans="1:26" ht="13.5" customHeight="1" x14ac:dyDescent="0.3">
      <c r="A709" s="135"/>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spans="1:26" ht="13.5" customHeight="1" x14ac:dyDescent="0.3">
      <c r="A710" s="135"/>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spans="1:26" ht="13.5" customHeight="1" x14ac:dyDescent="0.3">
      <c r="A711" s="135"/>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spans="1:26" ht="13.5" customHeight="1" x14ac:dyDescent="0.3">
      <c r="A712" s="135"/>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spans="1:26" ht="13.5" customHeight="1" x14ac:dyDescent="0.3">
      <c r="A713" s="135"/>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spans="1:26" ht="13.5" customHeight="1" x14ac:dyDescent="0.3">
      <c r="A714" s="135"/>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spans="1:26" ht="13.5" customHeight="1" x14ac:dyDescent="0.3">
      <c r="A715" s="135"/>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spans="1:26" ht="13.5" customHeight="1" x14ac:dyDescent="0.3">
      <c r="A716" s="135"/>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spans="1:26" ht="13.5" customHeight="1" x14ac:dyDescent="0.3">
      <c r="A717" s="135"/>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spans="1:26" ht="13.5" customHeight="1" x14ac:dyDescent="0.3">
      <c r="A718" s="135"/>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spans="1:26" ht="13.5" customHeight="1" x14ac:dyDescent="0.3">
      <c r="A719" s="135"/>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spans="1:26" ht="13.5" customHeight="1" x14ac:dyDescent="0.3">
      <c r="A720" s="135"/>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spans="1:26" ht="13.5" customHeight="1" x14ac:dyDescent="0.3">
      <c r="A721" s="135"/>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spans="1:26" ht="13.5" customHeight="1" x14ac:dyDescent="0.3">
      <c r="A722" s="135"/>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spans="1:26" ht="13.5" customHeight="1" x14ac:dyDescent="0.3">
      <c r="A723" s="135"/>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spans="1:26" ht="13.5" customHeight="1" x14ac:dyDescent="0.3">
      <c r="A724" s="135"/>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spans="1:26" ht="13.5" customHeight="1" x14ac:dyDescent="0.3">
      <c r="A725" s="135"/>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spans="1:26" ht="13.5" customHeight="1" x14ac:dyDescent="0.3">
      <c r="A726" s="135"/>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spans="1:26" ht="13.5" customHeight="1" x14ac:dyDescent="0.3">
      <c r="A727" s="135"/>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spans="1:26" ht="13.5" customHeight="1" x14ac:dyDescent="0.3">
      <c r="A728" s="135"/>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spans="1:26" ht="13.5" customHeight="1" x14ac:dyDescent="0.3">
      <c r="A729" s="135"/>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spans="1:26" ht="13.5" customHeight="1" x14ac:dyDescent="0.3">
      <c r="A730" s="135"/>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spans="1:26" ht="13.5" customHeight="1" x14ac:dyDescent="0.3">
      <c r="A731" s="135"/>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spans="1:26" ht="13.5" customHeight="1" x14ac:dyDescent="0.3">
      <c r="A732" s="135"/>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spans="1:26" ht="13.5" customHeight="1" x14ac:dyDescent="0.3">
      <c r="A733" s="135"/>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spans="1:26" ht="13.5" customHeight="1" x14ac:dyDescent="0.3">
      <c r="A734" s="135"/>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spans="1:26" ht="13.5" customHeight="1" x14ac:dyDescent="0.3">
      <c r="A735" s="135"/>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spans="1:26" ht="13.5" customHeight="1" x14ac:dyDescent="0.3">
      <c r="A736" s="135"/>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spans="1:26" ht="13.5" customHeight="1" x14ac:dyDescent="0.3">
      <c r="A737" s="135"/>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spans="1:26" ht="13.5" customHeight="1" x14ac:dyDescent="0.3">
      <c r="A738" s="135"/>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spans="1:26" ht="13.5" customHeight="1" x14ac:dyDescent="0.3">
      <c r="A739" s="135"/>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spans="1:26" ht="13.5" customHeight="1" x14ac:dyDescent="0.3">
      <c r="A740" s="135"/>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spans="1:26" ht="13.5" customHeight="1" x14ac:dyDescent="0.3">
      <c r="A741" s="135"/>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spans="1:26" ht="13.5" customHeight="1" x14ac:dyDescent="0.3">
      <c r="A742" s="135"/>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spans="1:26" ht="13.5" customHeight="1" x14ac:dyDescent="0.3">
      <c r="A743" s="135"/>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spans="1:26" ht="13.5" customHeight="1" x14ac:dyDescent="0.3">
      <c r="A744" s="135"/>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spans="1:26" ht="13.5" customHeight="1" x14ac:dyDescent="0.3">
      <c r="A745" s="135"/>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spans="1:26" ht="13.5" customHeight="1" x14ac:dyDescent="0.3">
      <c r="A746" s="135"/>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spans="1:26" ht="13.5" customHeight="1" x14ac:dyDescent="0.3">
      <c r="A747" s="135"/>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spans="1:26" ht="13.5" customHeight="1" x14ac:dyDescent="0.3">
      <c r="A748" s="135"/>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spans="1:26" ht="13.5" customHeight="1" x14ac:dyDescent="0.3">
      <c r="A749" s="135"/>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spans="1:26" ht="13.5" customHeight="1" x14ac:dyDescent="0.3">
      <c r="A750" s="135"/>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spans="1:26" ht="13.5" customHeight="1" x14ac:dyDescent="0.3">
      <c r="A751" s="135"/>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spans="1:26" ht="13.5" customHeight="1" x14ac:dyDescent="0.3">
      <c r="A752" s="135"/>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spans="1:26" ht="13.5" customHeight="1" x14ac:dyDescent="0.3">
      <c r="A753" s="135"/>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spans="1:26" ht="13.5" customHeight="1" x14ac:dyDescent="0.3">
      <c r="A754" s="135"/>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spans="1:26" ht="13.5" customHeight="1" x14ac:dyDescent="0.3">
      <c r="A755" s="135"/>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spans="1:26" ht="13.5" customHeight="1" x14ac:dyDescent="0.3">
      <c r="A756" s="135"/>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spans="1:26" ht="13.5" customHeight="1" x14ac:dyDescent="0.3">
      <c r="A757" s="135"/>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spans="1:26" ht="13.5" customHeight="1" x14ac:dyDescent="0.3">
      <c r="A758" s="135"/>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spans="1:26" ht="13.5" customHeight="1" x14ac:dyDescent="0.3">
      <c r="A759" s="135"/>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spans="1:26" ht="13.5" customHeight="1" x14ac:dyDescent="0.3">
      <c r="A760" s="135"/>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spans="1:26" ht="13.5" customHeight="1" x14ac:dyDescent="0.3">
      <c r="A761" s="135"/>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spans="1:26" ht="13.5" customHeight="1" x14ac:dyDescent="0.3">
      <c r="A762" s="135"/>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spans="1:26" ht="13.5" customHeight="1" x14ac:dyDescent="0.3">
      <c r="A763" s="135"/>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spans="1:26" ht="13.5" customHeight="1" x14ac:dyDescent="0.3">
      <c r="A764" s="135"/>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spans="1:26" ht="13.5" customHeight="1" x14ac:dyDescent="0.3">
      <c r="A765" s="135"/>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spans="1:26" ht="13.5" customHeight="1" x14ac:dyDescent="0.3">
      <c r="A766" s="135"/>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spans="1:26" ht="13.5" customHeight="1" x14ac:dyDescent="0.3">
      <c r="A767" s="135"/>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spans="1:26" ht="13.5" customHeight="1" x14ac:dyDescent="0.3">
      <c r="A768" s="135"/>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spans="1:26" ht="13.5" customHeight="1" x14ac:dyDescent="0.3">
      <c r="A769" s="135"/>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spans="1:26" ht="13.5" customHeight="1" x14ac:dyDescent="0.3">
      <c r="A770" s="135"/>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spans="1:26" ht="13.5" customHeight="1" x14ac:dyDescent="0.3">
      <c r="A771" s="135"/>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spans="1:26" ht="13.5" customHeight="1" x14ac:dyDescent="0.3">
      <c r="A772" s="135"/>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spans="1:26" ht="13.5" customHeight="1" x14ac:dyDescent="0.3">
      <c r="A773" s="135"/>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spans="1:26" ht="13.5" customHeight="1" x14ac:dyDescent="0.3">
      <c r="A774" s="135"/>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spans="1:26" ht="13.5" customHeight="1" x14ac:dyDescent="0.3">
      <c r="A775" s="135"/>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spans="1:26" ht="13.5" customHeight="1" x14ac:dyDescent="0.3">
      <c r="A776" s="135"/>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spans="1:26" ht="13.5" customHeight="1" x14ac:dyDescent="0.3">
      <c r="A777" s="135"/>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spans="1:26" ht="13.5" customHeight="1" x14ac:dyDescent="0.3">
      <c r="A778" s="135"/>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spans="1:26" ht="13.5" customHeight="1" x14ac:dyDescent="0.3">
      <c r="A779" s="135"/>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spans="1:26" ht="13.5" customHeight="1" x14ac:dyDescent="0.3">
      <c r="A780" s="135"/>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spans="1:26" ht="13.5" customHeight="1" x14ac:dyDescent="0.3">
      <c r="A781" s="135"/>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spans="1:26" ht="13.5" customHeight="1" x14ac:dyDescent="0.3">
      <c r="A782" s="135"/>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spans="1:26" ht="13.5" customHeight="1" x14ac:dyDescent="0.3">
      <c r="A783" s="135"/>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spans="1:26" ht="13.5" customHeight="1" x14ac:dyDescent="0.3">
      <c r="A784" s="135"/>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spans="1:26" ht="13.5" customHeight="1" x14ac:dyDescent="0.3">
      <c r="A785" s="135"/>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spans="1:26" ht="13.5" customHeight="1" x14ac:dyDescent="0.3">
      <c r="A786" s="135"/>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spans="1:26" ht="13.5" customHeight="1" x14ac:dyDescent="0.3">
      <c r="A787" s="135"/>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spans="1:26" ht="13.5" customHeight="1" x14ac:dyDescent="0.3">
      <c r="A788" s="135"/>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spans="1:26" ht="13.5" customHeight="1" x14ac:dyDescent="0.3">
      <c r="A789" s="135"/>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spans="1:26" ht="13.5" customHeight="1" x14ac:dyDescent="0.3">
      <c r="A790" s="135"/>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spans="1:26" ht="13.5" customHeight="1" x14ac:dyDescent="0.3">
      <c r="A791" s="135"/>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spans="1:26" ht="13.5" customHeight="1" x14ac:dyDescent="0.3">
      <c r="A792" s="135"/>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spans="1:26" ht="13.5" customHeight="1" x14ac:dyDescent="0.3">
      <c r="A793" s="135"/>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spans="1:26" ht="13.5" customHeight="1" x14ac:dyDescent="0.3">
      <c r="A794" s="135"/>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spans="1:26" ht="13.5" customHeight="1" x14ac:dyDescent="0.3">
      <c r="A795" s="135"/>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spans="1:26" ht="13.5" customHeight="1" x14ac:dyDescent="0.3">
      <c r="A796" s="135"/>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spans="1:26" ht="13.5" customHeight="1" x14ac:dyDescent="0.3">
      <c r="A797" s="135"/>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spans="1:26" ht="13.5" customHeight="1" x14ac:dyDescent="0.3">
      <c r="A798" s="135"/>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spans="1:26" ht="13.5" customHeight="1" x14ac:dyDescent="0.3">
      <c r="A799" s="135"/>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spans="1:26" ht="13.5" customHeight="1" x14ac:dyDescent="0.3">
      <c r="A800" s="135"/>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spans="1:26" ht="13.5" customHeight="1" x14ac:dyDescent="0.3">
      <c r="A801" s="135"/>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spans="1:26" ht="13.5" customHeight="1" x14ac:dyDescent="0.3">
      <c r="A802" s="135"/>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spans="1:26" ht="13.5" customHeight="1" x14ac:dyDescent="0.3">
      <c r="A803" s="135"/>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spans="1:26" ht="13.5" customHeight="1" x14ac:dyDescent="0.3">
      <c r="A804" s="135"/>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spans="1:26" ht="13.5" customHeight="1" x14ac:dyDescent="0.3">
      <c r="A805" s="135"/>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spans="1:26" ht="13.5" customHeight="1" x14ac:dyDescent="0.3">
      <c r="A806" s="135"/>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spans="1:26" ht="13.5" customHeight="1" x14ac:dyDescent="0.3">
      <c r="A807" s="135"/>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spans="1:26" ht="13.5" customHeight="1" x14ac:dyDescent="0.3">
      <c r="A808" s="135"/>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spans="1:26" ht="13.5" customHeight="1" x14ac:dyDescent="0.3">
      <c r="A809" s="135"/>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spans="1:26" ht="13.5" customHeight="1" x14ac:dyDescent="0.3">
      <c r="A810" s="135"/>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spans="1:26" ht="13.5" customHeight="1" x14ac:dyDescent="0.3">
      <c r="A811" s="135"/>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spans="1:26" ht="13.5" customHeight="1" x14ac:dyDescent="0.3">
      <c r="A812" s="135"/>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spans="1:26" ht="13.5" customHeight="1" x14ac:dyDescent="0.3">
      <c r="A813" s="135"/>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spans="1:26" ht="13.5" customHeight="1" x14ac:dyDescent="0.3">
      <c r="A814" s="135"/>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spans="1:26" ht="13.5" customHeight="1" x14ac:dyDescent="0.3">
      <c r="A815" s="135"/>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spans="1:26" ht="13.5" customHeight="1" x14ac:dyDescent="0.3">
      <c r="A816" s="135"/>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spans="1:26" ht="13.5" customHeight="1" x14ac:dyDescent="0.3">
      <c r="A817" s="135"/>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spans="1:26" ht="13.5" customHeight="1" x14ac:dyDescent="0.3">
      <c r="A818" s="135"/>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spans="1:26" ht="13.5" customHeight="1" x14ac:dyDescent="0.3">
      <c r="A819" s="135"/>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spans="1:26" ht="13.5" customHeight="1" x14ac:dyDescent="0.3">
      <c r="A820" s="135"/>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spans="1:26" ht="13.5" customHeight="1" x14ac:dyDescent="0.3">
      <c r="A821" s="135"/>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spans="1:26" ht="13.5" customHeight="1" x14ac:dyDescent="0.3">
      <c r="A822" s="135"/>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spans="1:26" ht="13.5" customHeight="1" x14ac:dyDescent="0.3">
      <c r="A823" s="135"/>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spans="1:26" ht="13.5" customHeight="1" x14ac:dyDescent="0.3">
      <c r="A824" s="135"/>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spans="1:26" ht="13.5" customHeight="1" x14ac:dyDescent="0.3">
      <c r="A825" s="135"/>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spans="1:26" ht="13.5" customHeight="1" x14ac:dyDescent="0.3">
      <c r="A826" s="135"/>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spans="1:26" ht="13.5" customHeight="1" x14ac:dyDescent="0.3">
      <c r="A827" s="135"/>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spans="1:26" ht="13.5" customHeight="1" x14ac:dyDescent="0.3">
      <c r="A828" s="135"/>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spans="1:26" ht="13.5" customHeight="1" x14ac:dyDescent="0.3">
      <c r="A829" s="135"/>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spans="1:26" ht="13.5" customHeight="1" x14ac:dyDescent="0.3">
      <c r="A830" s="135"/>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spans="1:26" ht="13.5" customHeight="1" x14ac:dyDescent="0.3">
      <c r="A831" s="135"/>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spans="1:26" ht="13.5" customHeight="1" x14ac:dyDescent="0.3">
      <c r="A832" s="135"/>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spans="1:26" ht="13.5" customHeight="1" x14ac:dyDescent="0.3">
      <c r="A833" s="135"/>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spans="1:26" ht="13.5" customHeight="1" x14ac:dyDescent="0.3">
      <c r="A834" s="135"/>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spans="1:26" ht="13.5" customHeight="1" x14ac:dyDescent="0.3">
      <c r="A835" s="135"/>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spans="1:26" ht="13.5" customHeight="1" x14ac:dyDescent="0.3">
      <c r="A836" s="135"/>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spans="1:26" ht="13.5" customHeight="1" x14ac:dyDescent="0.3">
      <c r="A837" s="135"/>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spans="1:26" ht="13.5" customHeight="1" x14ac:dyDescent="0.3">
      <c r="A838" s="135"/>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spans="1:26" ht="13.5" customHeight="1" x14ac:dyDescent="0.3">
      <c r="A839" s="135"/>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spans="1:26" ht="13.5" customHeight="1" x14ac:dyDescent="0.3">
      <c r="A840" s="135"/>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spans="1:26" ht="13.5" customHeight="1" x14ac:dyDescent="0.3">
      <c r="A841" s="135"/>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spans="1:26" ht="13.5" customHeight="1" x14ac:dyDescent="0.3">
      <c r="A842" s="135"/>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spans="1:26" ht="13.5" customHeight="1" x14ac:dyDescent="0.3">
      <c r="A843" s="135"/>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spans="1:26" ht="13.5" customHeight="1" x14ac:dyDescent="0.3">
      <c r="A844" s="135"/>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spans="1:26" ht="13.5" customHeight="1" x14ac:dyDescent="0.3">
      <c r="A845" s="135"/>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spans="1:26" ht="13.5" customHeight="1" x14ac:dyDescent="0.3">
      <c r="A846" s="135"/>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spans="1:26" ht="13.5" customHeight="1" x14ac:dyDescent="0.3">
      <c r="A847" s="135"/>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spans="1:26" ht="13.5" customHeight="1" x14ac:dyDescent="0.3">
      <c r="A848" s="135"/>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spans="1:26" ht="13.5" customHeight="1" x14ac:dyDescent="0.3">
      <c r="A849" s="135"/>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spans="1:26" ht="13.5" customHeight="1" x14ac:dyDescent="0.3">
      <c r="A850" s="135"/>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spans="1:26" ht="13.5" customHeight="1" x14ac:dyDescent="0.3">
      <c r="A851" s="135"/>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spans="1:26" ht="13.5" customHeight="1" x14ac:dyDescent="0.3">
      <c r="A852" s="135"/>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spans="1:26" ht="13.5" customHeight="1" x14ac:dyDescent="0.3">
      <c r="A853" s="135"/>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spans="1:26" ht="13.5" customHeight="1" x14ac:dyDescent="0.3">
      <c r="A854" s="135"/>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spans="1:26" ht="13.5" customHeight="1" x14ac:dyDescent="0.3">
      <c r="A855" s="135"/>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spans="1:26" ht="13.5" customHeight="1" x14ac:dyDescent="0.3">
      <c r="A856" s="135"/>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spans="1:26" ht="13.5" customHeight="1" x14ac:dyDescent="0.3">
      <c r="A857" s="135"/>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spans="1:26" ht="13.5" customHeight="1" x14ac:dyDescent="0.3">
      <c r="A858" s="135"/>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spans="1:26" ht="13.5" customHeight="1" x14ac:dyDescent="0.3">
      <c r="A859" s="135"/>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spans="1:26" ht="13.5" customHeight="1" x14ac:dyDescent="0.3">
      <c r="A860" s="135"/>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spans="1:26" ht="13.5" customHeight="1" x14ac:dyDescent="0.3">
      <c r="A861" s="135"/>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spans="1:26" ht="13.5" customHeight="1" x14ac:dyDescent="0.3">
      <c r="A862" s="135"/>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spans="1:26" ht="13.5" customHeight="1" x14ac:dyDescent="0.3">
      <c r="A863" s="135"/>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spans="1:26" ht="13.5" customHeight="1" x14ac:dyDescent="0.3">
      <c r="A864" s="135"/>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spans="1:26" ht="13.5" customHeight="1" x14ac:dyDescent="0.3">
      <c r="A865" s="135"/>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spans="1:26" ht="13.5" customHeight="1" x14ac:dyDescent="0.3">
      <c r="A866" s="135"/>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spans="1:26" ht="13.5" customHeight="1" x14ac:dyDescent="0.3">
      <c r="A867" s="135"/>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spans="1:26" ht="13.5" customHeight="1" x14ac:dyDescent="0.3">
      <c r="A868" s="135"/>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spans="1:26" ht="13.5" customHeight="1" x14ac:dyDescent="0.3">
      <c r="A869" s="135"/>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spans="1:26" ht="13.5" customHeight="1" x14ac:dyDescent="0.3">
      <c r="A870" s="135"/>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spans="1:26" ht="13.5" customHeight="1" x14ac:dyDescent="0.3">
      <c r="A871" s="135"/>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spans="1:26" ht="13.5" customHeight="1" x14ac:dyDescent="0.3">
      <c r="A872" s="135"/>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spans="1:26" ht="13.5" customHeight="1" x14ac:dyDescent="0.3">
      <c r="A873" s="135"/>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spans="1:26" ht="13.5" customHeight="1" x14ac:dyDescent="0.3">
      <c r="A874" s="135"/>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spans="1:26" ht="13.5" customHeight="1" x14ac:dyDescent="0.3">
      <c r="A875" s="135"/>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spans="1:26" ht="13.5" customHeight="1" x14ac:dyDescent="0.3">
      <c r="A876" s="135"/>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spans="1:26" ht="13.5" customHeight="1" x14ac:dyDescent="0.3">
      <c r="A877" s="135"/>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spans="1:26" ht="13.5" customHeight="1" x14ac:dyDescent="0.3">
      <c r="A878" s="135"/>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spans="1:26" ht="13.5" customHeight="1" x14ac:dyDescent="0.3">
      <c r="A879" s="135"/>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spans="1:26" ht="13.5" customHeight="1" x14ac:dyDescent="0.3">
      <c r="A880" s="135"/>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spans="1:26" ht="13.5" customHeight="1" x14ac:dyDescent="0.3">
      <c r="A881" s="135"/>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spans="1:26" ht="13.5" customHeight="1" x14ac:dyDescent="0.3">
      <c r="A882" s="135"/>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spans="1:26" ht="13.5" customHeight="1" x14ac:dyDescent="0.3">
      <c r="A883" s="135"/>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spans="1:26" ht="13.5" customHeight="1" x14ac:dyDescent="0.3">
      <c r="A884" s="135"/>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spans="1:26" ht="13.5" customHeight="1" x14ac:dyDescent="0.3">
      <c r="A885" s="135"/>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spans="1:26" ht="13.5" customHeight="1" x14ac:dyDescent="0.3">
      <c r="A886" s="135"/>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spans="1:26" ht="13.5" customHeight="1" x14ac:dyDescent="0.3">
      <c r="A887" s="135"/>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spans="1:26" ht="13.5" customHeight="1" x14ac:dyDescent="0.3">
      <c r="A888" s="135"/>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spans="1:26" ht="13.5" customHeight="1" x14ac:dyDescent="0.3">
      <c r="A889" s="135"/>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spans="1:26" ht="13.5" customHeight="1" x14ac:dyDescent="0.3">
      <c r="A890" s="135"/>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spans="1:26" ht="13.5" customHeight="1" x14ac:dyDescent="0.3">
      <c r="A891" s="135"/>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spans="1:26" ht="13.5" customHeight="1" x14ac:dyDescent="0.3">
      <c r="A892" s="135"/>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spans="1:26" ht="13.5" customHeight="1" x14ac:dyDescent="0.3">
      <c r="A893" s="135"/>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spans="1:26" ht="13.5" customHeight="1" x14ac:dyDescent="0.3">
      <c r="A894" s="135"/>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spans="1:26" ht="13.5" customHeight="1" x14ac:dyDescent="0.3">
      <c r="A895" s="135"/>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spans="1:26" ht="13.5" customHeight="1" x14ac:dyDescent="0.3">
      <c r="A896" s="135"/>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spans="1:26" ht="13.5" customHeight="1" x14ac:dyDescent="0.3">
      <c r="A897" s="135"/>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spans="1:26" ht="13.5" customHeight="1" x14ac:dyDescent="0.3">
      <c r="A898" s="135"/>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spans="1:26" ht="13.5" customHeight="1" x14ac:dyDescent="0.3">
      <c r="A899" s="135"/>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spans="1:26" ht="13.5" customHeight="1" x14ac:dyDescent="0.3">
      <c r="A900" s="135"/>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spans="1:26" ht="13.5" customHeight="1" x14ac:dyDescent="0.3">
      <c r="A901" s="135"/>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spans="1:26" ht="13.5" customHeight="1" x14ac:dyDescent="0.3">
      <c r="A902" s="135"/>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spans="1:26" ht="13.5" customHeight="1" x14ac:dyDescent="0.3">
      <c r="A903" s="135"/>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spans="1:26" ht="13.5" customHeight="1" x14ac:dyDescent="0.3">
      <c r="A904" s="135"/>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spans="1:26" ht="13.5" customHeight="1" x14ac:dyDescent="0.3">
      <c r="A905" s="135"/>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spans="1:26" ht="13.5" customHeight="1" x14ac:dyDescent="0.3">
      <c r="A906" s="135"/>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spans="1:26" ht="13.5" customHeight="1" x14ac:dyDescent="0.3">
      <c r="A907" s="135"/>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spans="1:26" ht="13.5" customHeight="1" x14ac:dyDescent="0.3">
      <c r="A908" s="135"/>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spans="1:26" ht="13.5" customHeight="1" x14ac:dyDescent="0.3">
      <c r="A909" s="135"/>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spans="1:26" ht="13.5" customHeight="1" x14ac:dyDescent="0.3">
      <c r="A910" s="135"/>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spans="1:26" ht="13.5" customHeight="1" x14ac:dyDescent="0.3">
      <c r="A911" s="135"/>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spans="1:26" ht="13.5" customHeight="1" x14ac:dyDescent="0.3">
      <c r="A912" s="135"/>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spans="1:26" ht="13.5" customHeight="1" x14ac:dyDescent="0.3">
      <c r="A913" s="135"/>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spans="1:26" ht="13.5" customHeight="1" x14ac:dyDescent="0.3">
      <c r="A914" s="135"/>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spans="1:26" ht="13.5" customHeight="1" x14ac:dyDescent="0.3">
      <c r="A915" s="135"/>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spans="1:26" ht="13.5" customHeight="1" x14ac:dyDescent="0.3">
      <c r="A916" s="135"/>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spans="1:26" ht="13.5" customHeight="1" x14ac:dyDescent="0.3">
      <c r="A917" s="135"/>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spans="1:26" ht="13.5" customHeight="1" x14ac:dyDescent="0.3">
      <c r="A918" s="135"/>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spans="1:26" ht="13.5" customHeight="1" x14ac:dyDescent="0.3">
      <c r="A919" s="135"/>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spans="1:26" ht="13.5" customHeight="1" x14ac:dyDescent="0.3">
      <c r="A920" s="135"/>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spans="1:26" ht="13.5" customHeight="1" x14ac:dyDescent="0.3">
      <c r="A921" s="135"/>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spans="1:26" ht="13.5" customHeight="1" x14ac:dyDescent="0.3">
      <c r="A922" s="135"/>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spans="1:26" ht="13.5" customHeight="1" x14ac:dyDescent="0.3">
      <c r="A923" s="135"/>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spans="1:26" ht="13.5" customHeight="1" x14ac:dyDescent="0.3">
      <c r="A924" s="135"/>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spans="1:26" ht="13.5" customHeight="1" x14ac:dyDescent="0.3">
      <c r="A925" s="135"/>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spans="1:26" ht="13.5" customHeight="1" x14ac:dyDescent="0.3">
      <c r="A926" s="135"/>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spans="1:26" ht="13.5" customHeight="1" x14ac:dyDescent="0.3">
      <c r="A927" s="135"/>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spans="1:26" ht="13.5" customHeight="1" x14ac:dyDescent="0.3">
      <c r="A928" s="135"/>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spans="1:26" ht="13.5" customHeight="1" x14ac:dyDescent="0.3">
      <c r="A929" s="135"/>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spans="1:26" ht="13.5" customHeight="1" x14ac:dyDescent="0.3">
      <c r="A930" s="135"/>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spans="1:26" ht="13.5" customHeight="1" x14ac:dyDescent="0.3">
      <c r="A931" s="135"/>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spans="1:26" ht="13.5" customHeight="1" x14ac:dyDescent="0.3">
      <c r="A932" s="135"/>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spans="1:26" ht="13.5" customHeight="1" x14ac:dyDescent="0.3">
      <c r="A933" s="135"/>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spans="1:26" ht="13.5" customHeight="1" x14ac:dyDescent="0.3">
      <c r="A934" s="135"/>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spans="1:26" ht="13.5" customHeight="1" x14ac:dyDescent="0.3">
      <c r="A935" s="135"/>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spans="1:26" ht="13.5" customHeight="1" x14ac:dyDescent="0.3">
      <c r="A936" s="135"/>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spans="1:26" ht="13.5" customHeight="1" x14ac:dyDescent="0.3">
      <c r="A937" s="135"/>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spans="1:26" ht="13.5" customHeight="1" x14ac:dyDescent="0.3">
      <c r="A938" s="135"/>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spans="1:26" ht="13.5" customHeight="1" x14ac:dyDescent="0.3">
      <c r="A939" s="135"/>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spans="1:26" ht="13.5" customHeight="1" x14ac:dyDescent="0.3">
      <c r="A940" s="135"/>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spans="1:26" ht="13.5" customHeight="1" x14ac:dyDescent="0.3">
      <c r="A941" s="135"/>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spans="1:26" ht="13.5" customHeight="1" x14ac:dyDescent="0.3">
      <c r="A942" s="135"/>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spans="1:26" ht="13.5" customHeight="1" x14ac:dyDescent="0.3">
      <c r="A943" s="135"/>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spans="1:26" ht="13.5" customHeight="1" x14ac:dyDescent="0.3">
      <c r="A944" s="135"/>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spans="1:26" ht="13.5" customHeight="1" x14ac:dyDescent="0.3">
      <c r="A945" s="135"/>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spans="1:26" ht="13.5" customHeight="1" x14ac:dyDescent="0.3">
      <c r="A946" s="135"/>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spans="1:26" ht="13.5" customHeight="1" x14ac:dyDescent="0.3">
      <c r="A947" s="135"/>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spans="1:26" ht="13.5" customHeight="1" x14ac:dyDescent="0.3">
      <c r="A948" s="135"/>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spans="1:26" ht="13.5" customHeight="1" x14ac:dyDescent="0.3">
      <c r="A949" s="135"/>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spans="1:26" ht="13.5" customHeight="1" x14ac:dyDescent="0.3">
      <c r="A950" s="135"/>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spans="1:26" ht="13.5" customHeight="1" x14ac:dyDescent="0.3">
      <c r="A951" s="135"/>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spans="1:26" ht="13.5" customHeight="1" x14ac:dyDescent="0.3">
      <c r="A952" s="135"/>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spans="1:26" ht="13.5" customHeight="1" x14ac:dyDescent="0.3">
      <c r="A953" s="135"/>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spans="1:26" ht="13.5" customHeight="1" x14ac:dyDescent="0.3">
      <c r="A954" s="135"/>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spans="1:26" ht="13.5" customHeight="1" x14ac:dyDescent="0.3">
      <c r="A955" s="135"/>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spans="1:26" ht="13.5" customHeight="1" x14ac:dyDescent="0.3">
      <c r="A956" s="135"/>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spans="1:26" ht="13.5" customHeight="1" x14ac:dyDescent="0.3">
      <c r="A957" s="135"/>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spans="1:26" ht="13.5" customHeight="1" x14ac:dyDescent="0.3">
      <c r="A958" s="135"/>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spans="1:26" ht="13.5" customHeight="1" x14ac:dyDescent="0.3">
      <c r="A959" s="135"/>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spans="1:26" ht="13.5" customHeight="1" x14ac:dyDescent="0.3">
      <c r="A960" s="135"/>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spans="1:26" ht="13.5" customHeight="1" x14ac:dyDescent="0.3">
      <c r="A961" s="135"/>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spans="1:26" ht="13.5" customHeight="1" x14ac:dyDescent="0.3">
      <c r="A962" s="135"/>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spans="1:26" ht="13.5" customHeight="1" x14ac:dyDescent="0.3">
      <c r="A963" s="135"/>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spans="1:26" ht="13.5" customHeight="1" x14ac:dyDescent="0.3">
      <c r="A964" s="135"/>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spans="1:26" ht="13.5" customHeight="1" x14ac:dyDescent="0.3">
      <c r="A965" s="135"/>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spans="1:26" ht="13.5" customHeight="1" x14ac:dyDescent="0.3">
      <c r="A966" s="135"/>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spans="1:26" ht="13.5" customHeight="1" x14ac:dyDescent="0.3">
      <c r="A967" s="135"/>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spans="1:26" ht="13.5" customHeight="1" x14ac:dyDescent="0.3">
      <c r="A968" s="135"/>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spans="1:26" ht="13.5" customHeight="1" x14ac:dyDescent="0.3">
      <c r="A969" s="135"/>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spans="1:26" ht="13.5" customHeight="1" x14ac:dyDescent="0.3">
      <c r="A970" s="135"/>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spans="1:26" ht="13.5" customHeight="1" x14ac:dyDescent="0.3">
      <c r="A971" s="135"/>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spans="1:26" ht="13.5" customHeight="1" x14ac:dyDescent="0.3">
      <c r="A972" s="135"/>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spans="1:26" ht="13.5" customHeight="1" x14ac:dyDescent="0.3">
      <c r="A973" s="135"/>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spans="1:26" ht="13.5" customHeight="1" x14ac:dyDescent="0.3">
      <c r="A974" s="135"/>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spans="1:26" ht="13.5" customHeight="1" x14ac:dyDescent="0.3">
      <c r="A975" s="135"/>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spans="1:26" ht="13.5" customHeight="1" x14ac:dyDescent="0.3">
      <c r="A976" s="135"/>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spans="1:26" ht="13.5" customHeight="1" x14ac:dyDescent="0.3">
      <c r="A977" s="135"/>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spans="1:26" ht="13.5" customHeight="1" x14ac:dyDescent="0.3">
      <c r="A978" s="135"/>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spans="1:26" ht="13.5" customHeight="1" x14ac:dyDescent="0.3">
      <c r="A979" s="135"/>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spans="1:26" ht="13.5" customHeight="1" x14ac:dyDescent="0.3">
      <c r="A980" s="135"/>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spans="1:26" ht="13.5" customHeight="1" x14ac:dyDescent="0.3">
      <c r="A981" s="135"/>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spans="1:26" ht="13.5" customHeight="1" x14ac:dyDescent="0.3">
      <c r="A982" s="135"/>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spans="1:26" ht="13.5" customHeight="1" x14ac:dyDescent="0.3">
      <c r="A983" s="135"/>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spans="1:26" ht="13.5" customHeight="1" x14ac:dyDescent="0.3">
      <c r="A984" s="135"/>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spans="1:26" ht="13.5" customHeight="1" x14ac:dyDescent="0.3">
      <c r="A985" s="135"/>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spans="1:26" ht="13.5" customHeight="1" x14ac:dyDescent="0.3">
      <c r="A986" s="135"/>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spans="1:26" ht="13.5" customHeight="1" x14ac:dyDescent="0.3">
      <c r="A987" s="135"/>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spans="1:26" ht="13.5" customHeight="1" x14ac:dyDescent="0.3">
      <c r="A988" s="135"/>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spans="1:26" ht="13.5" customHeight="1" x14ac:dyDescent="0.3">
      <c r="A989" s="135"/>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spans="1:26" ht="13.5" customHeight="1" x14ac:dyDescent="0.3">
      <c r="A990" s="135"/>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spans="1:26" ht="13.5" customHeight="1" x14ac:dyDescent="0.3">
      <c r="A991" s="135"/>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spans="1:26" ht="13.5" customHeight="1" x14ac:dyDescent="0.3">
      <c r="A992" s="135"/>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spans="1:26" ht="13.5" customHeight="1" x14ac:dyDescent="0.3">
      <c r="A993" s="135"/>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spans="1:26" ht="13.5" customHeight="1" x14ac:dyDescent="0.3">
      <c r="A994" s="135"/>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spans="1:26" ht="13.5" customHeight="1" x14ac:dyDescent="0.3">
      <c r="A995" s="135"/>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spans="1:26" ht="13.5" customHeight="1" x14ac:dyDescent="0.3">
      <c r="A996" s="135"/>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row r="997" spans="1:26" ht="13.5" customHeight="1" x14ac:dyDescent="0.3">
      <c r="A997" s="135"/>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5"/>
      <c r="Y997" s="135"/>
      <c r="Z997" s="135"/>
    </row>
    <row r="998" spans="1:26" ht="13.5" customHeight="1" x14ac:dyDescent="0.3">
      <c r="A998" s="135"/>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5"/>
      <c r="Y998" s="135"/>
      <c r="Z998" s="135"/>
    </row>
    <row r="999" spans="1:26" ht="13.5" customHeight="1" x14ac:dyDescent="0.3">
      <c r="A999" s="135"/>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5"/>
      <c r="Y999" s="135"/>
      <c r="Z999" s="135"/>
    </row>
    <row r="1000" spans="1:26" ht="13.5" customHeight="1" x14ac:dyDescent="0.3">
      <c r="A1000" s="135"/>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5"/>
      <c r="Y1000" s="135"/>
      <c r="Z1000" s="135"/>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baseColWidth="10" defaultColWidth="14.44140625" defaultRowHeight="15" customHeight="1" x14ac:dyDescent="0.3"/>
  <cols>
    <col min="1" max="1" width="5.6640625" customWidth="1"/>
    <col min="2" max="2" width="64.33203125" customWidth="1"/>
    <col min="3" max="26" width="10.6640625" customWidth="1"/>
  </cols>
  <sheetData>
    <row r="1" spans="1:2" ht="14.25" customHeight="1" x14ac:dyDescent="0.3">
      <c r="A1" s="139">
        <v>1</v>
      </c>
      <c r="B1" s="139" t="s">
        <v>47</v>
      </c>
    </row>
    <row r="2" spans="1:2" ht="14.25" customHeight="1" x14ac:dyDescent="0.3">
      <c r="A2" s="139">
        <v>2</v>
      </c>
      <c r="B2" s="139" t="s">
        <v>140</v>
      </c>
    </row>
    <row r="3" spans="1:2" ht="14.25" customHeight="1" x14ac:dyDescent="0.3">
      <c r="A3" s="139">
        <v>3</v>
      </c>
      <c r="B3" s="139" t="s">
        <v>141</v>
      </c>
    </row>
    <row r="4" spans="1:2" ht="14.25" customHeight="1" x14ac:dyDescent="0.3">
      <c r="A4" s="139">
        <v>4</v>
      </c>
      <c r="B4" s="139" t="s">
        <v>142</v>
      </c>
    </row>
    <row r="5" spans="1:2" ht="14.25" customHeight="1" x14ac:dyDescent="0.3">
      <c r="A5" s="139">
        <v>5</v>
      </c>
      <c r="B5" s="139" t="s">
        <v>143</v>
      </c>
    </row>
    <row r="6" spans="1:2" ht="14.25" customHeight="1" x14ac:dyDescent="0.3">
      <c r="A6" s="139">
        <v>6</v>
      </c>
      <c r="B6" s="139" t="s">
        <v>144</v>
      </c>
    </row>
    <row r="7" spans="1:2" ht="14.25" customHeight="1" x14ac:dyDescent="0.3">
      <c r="A7" s="139">
        <v>7</v>
      </c>
      <c r="B7" s="140" t="s">
        <v>145</v>
      </c>
    </row>
    <row r="8" spans="1:2" ht="14.25" customHeight="1" x14ac:dyDescent="0.3">
      <c r="A8" s="139">
        <v>8</v>
      </c>
      <c r="B8" s="140" t="s">
        <v>146</v>
      </c>
    </row>
    <row r="9" spans="1:2" ht="14.25" customHeight="1" x14ac:dyDescent="0.3">
      <c r="A9" s="139">
        <v>9</v>
      </c>
      <c r="B9" s="140" t="s">
        <v>147</v>
      </c>
    </row>
    <row r="10" spans="1:2" ht="14.25" customHeight="1" x14ac:dyDescent="0.3">
      <c r="A10" s="139">
        <v>10</v>
      </c>
      <c r="B10" s="140" t="s">
        <v>148</v>
      </c>
    </row>
    <row r="11" spans="1:2" ht="14.25" customHeight="1" x14ac:dyDescent="0.3">
      <c r="A11" s="139">
        <v>11</v>
      </c>
      <c r="B11" s="140" t="s">
        <v>149</v>
      </c>
    </row>
    <row r="12" spans="1:2" ht="14.25" customHeight="1" x14ac:dyDescent="0.3">
      <c r="A12" s="139">
        <v>12</v>
      </c>
      <c r="B12" s="140" t="s">
        <v>150</v>
      </c>
    </row>
    <row r="13" spans="1:2" ht="14.25" customHeight="1" x14ac:dyDescent="0.3">
      <c r="A13" s="139">
        <v>13</v>
      </c>
      <c r="B13" s="139" t="s">
        <v>151</v>
      </c>
    </row>
    <row r="14" spans="1:2" ht="14.25" customHeight="1" x14ac:dyDescent="0.3">
      <c r="A14" s="139">
        <v>14</v>
      </c>
      <c r="B14" s="140" t="s">
        <v>152</v>
      </c>
    </row>
    <row r="15" spans="1:2" ht="14.25" customHeight="1" x14ac:dyDescent="0.3">
      <c r="A15" s="139">
        <v>15</v>
      </c>
      <c r="B15" s="140" t="s">
        <v>153</v>
      </c>
    </row>
    <row r="16" spans="1:2" ht="14.25" customHeight="1" x14ac:dyDescent="0.3">
      <c r="A16" s="139">
        <v>16</v>
      </c>
      <c r="B16" s="140" t="s">
        <v>154</v>
      </c>
    </row>
    <row r="17" spans="1:2" ht="14.25" customHeight="1" x14ac:dyDescent="0.3">
      <c r="A17" s="139">
        <v>17</v>
      </c>
      <c r="B17" s="140" t="s">
        <v>155</v>
      </c>
    </row>
    <row r="18" spans="1:2" ht="14.25" customHeight="1" x14ac:dyDescent="0.3">
      <c r="A18" s="139">
        <v>18</v>
      </c>
      <c r="B18" s="140" t="s">
        <v>156</v>
      </c>
    </row>
    <row r="19" spans="1:2" ht="14.25" customHeight="1" x14ac:dyDescent="0.3">
      <c r="A19" s="139">
        <v>19</v>
      </c>
      <c r="B19" s="140" t="s">
        <v>157</v>
      </c>
    </row>
    <row r="20" spans="1:2" ht="14.25" customHeight="1" x14ac:dyDescent="0.3">
      <c r="A20" s="139">
        <v>20</v>
      </c>
      <c r="B20" s="140" t="s">
        <v>158</v>
      </c>
    </row>
    <row r="21" spans="1:2" ht="14.25" customHeight="1" x14ac:dyDescent="0.3">
      <c r="A21" s="139">
        <v>21</v>
      </c>
      <c r="B21" s="140" t="s">
        <v>159</v>
      </c>
    </row>
    <row r="22" spans="1:2" ht="14.25" customHeight="1" x14ac:dyDescent="0.3">
      <c r="A22" s="139">
        <v>22</v>
      </c>
      <c r="B22" s="140" t="s">
        <v>160</v>
      </c>
    </row>
    <row r="23" spans="1:2" ht="14.25" customHeight="1" x14ac:dyDescent="0.3">
      <c r="A23" s="139">
        <v>23</v>
      </c>
      <c r="B23" s="140" t="s">
        <v>161</v>
      </c>
    </row>
    <row r="24" spans="1:2" ht="14.25" customHeight="1" x14ac:dyDescent="0.3">
      <c r="A24" s="139">
        <v>24</v>
      </c>
      <c r="B24" s="140" t="s">
        <v>162</v>
      </c>
    </row>
    <row r="25" spans="1:2" ht="14.25" customHeight="1" x14ac:dyDescent="0.3">
      <c r="A25" s="139">
        <v>25</v>
      </c>
      <c r="B25" s="140" t="s">
        <v>163</v>
      </c>
    </row>
    <row r="26" spans="1:2" ht="14.25" customHeight="1" x14ac:dyDescent="0.3">
      <c r="A26" s="139">
        <v>26</v>
      </c>
      <c r="B26" s="140" t="s">
        <v>164</v>
      </c>
    </row>
    <row r="27" spans="1:2" ht="14.25" customHeight="1" x14ac:dyDescent="0.3">
      <c r="A27" s="139">
        <v>27</v>
      </c>
      <c r="B27" s="140" t="s">
        <v>165</v>
      </c>
    </row>
    <row r="28" spans="1:2" ht="14.25" customHeight="1" x14ac:dyDescent="0.3">
      <c r="A28" s="139">
        <v>28</v>
      </c>
      <c r="B28" s="140" t="s">
        <v>166</v>
      </c>
    </row>
    <row r="29" spans="1:2" ht="14.25" customHeight="1" x14ac:dyDescent="0.3">
      <c r="A29" s="139">
        <v>29</v>
      </c>
      <c r="B29" s="140" t="s">
        <v>167</v>
      </c>
    </row>
    <row r="30" spans="1:2" ht="14.25" customHeight="1" x14ac:dyDescent="0.3">
      <c r="A30" s="139">
        <v>30</v>
      </c>
      <c r="B30" s="140" t="s">
        <v>168</v>
      </c>
    </row>
    <row r="31" spans="1:2" ht="14.25" customHeight="1" x14ac:dyDescent="0.3">
      <c r="A31" s="139">
        <v>31</v>
      </c>
      <c r="B31" s="140" t="s">
        <v>169</v>
      </c>
    </row>
    <row r="32" spans="1:2" ht="14.25" customHeight="1" x14ac:dyDescent="0.3">
      <c r="A32" s="139">
        <v>32</v>
      </c>
      <c r="B32" s="140" t="s">
        <v>170</v>
      </c>
    </row>
    <row r="33" spans="1:2" ht="14.25" customHeight="1" x14ac:dyDescent="0.3">
      <c r="A33" s="139">
        <v>33</v>
      </c>
      <c r="B33" s="140" t="s">
        <v>171</v>
      </c>
    </row>
    <row r="34" spans="1:2" ht="14.25" customHeight="1" x14ac:dyDescent="0.3">
      <c r="A34" s="139">
        <v>34</v>
      </c>
      <c r="B34" s="140" t="s">
        <v>172</v>
      </c>
    </row>
    <row r="35" spans="1:2" ht="14.25" customHeight="1" x14ac:dyDescent="0.3">
      <c r="A35" s="139">
        <v>35</v>
      </c>
      <c r="B35" s="140" t="s">
        <v>173</v>
      </c>
    </row>
    <row r="36" spans="1:2" ht="14.25" customHeight="1" x14ac:dyDescent="0.3">
      <c r="A36" s="139">
        <v>36</v>
      </c>
      <c r="B36" s="140" t="s">
        <v>174</v>
      </c>
    </row>
    <row r="37" spans="1:2" ht="14.25" customHeight="1" x14ac:dyDescent="0.3">
      <c r="A37" s="139">
        <v>37</v>
      </c>
      <c r="B37" s="140" t="s">
        <v>175</v>
      </c>
    </row>
    <row r="38" spans="1:2" ht="14.25" customHeight="1" x14ac:dyDescent="0.3">
      <c r="A38" s="139">
        <v>38</v>
      </c>
      <c r="B38" s="140" t="s">
        <v>176</v>
      </c>
    </row>
    <row r="39" spans="1:2" ht="14.25" customHeight="1" x14ac:dyDescent="0.3">
      <c r="A39" s="139">
        <v>39</v>
      </c>
      <c r="B39" s="140" t="s">
        <v>177</v>
      </c>
    </row>
    <row r="40" spans="1:2" ht="14.25" customHeight="1" x14ac:dyDescent="0.3">
      <c r="A40" s="139">
        <v>40</v>
      </c>
      <c r="B40" s="140" t="s">
        <v>178</v>
      </c>
    </row>
    <row r="41" spans="1:2" ht="14.25" customHeight="1" x14ac:dyDescent="0.3">
      <c r="A41" s="139">
        <v>41</v>
      </c>
      <c r="B41" s="140" t="s">
        <v>179</v>
      </c>
    </row>
    <row r="42" spans="1:2" ht="14.25" customHeight="1" x14ac:dyDescent="0.3">
      <c r="A42" s="139">
        <v>42</v>
      </c>
      <c r="B42" s="140" t="s">
        <v>180</v>
      </c>
    </row>
    <row r="43" spans="1:2" ht="14.25" customHeight="1" x14ac:dyDescent="0.3">
      <c r="A43" s="139">
        <v>43</v>
      </c>
      <c r="B43" s="140" t="s">
        <v>181</v>
      </c>
    </row>
    <row r="44" spans="1:2" ht="14.25" customHeight="1" x14ac:dyDescent="0.3">
      <c r="A44" s="139">
        <v>44</v>
      </c>
      <c r="B44" s="140" t="s">
        <v>182</v>
      </c>
    </row>
    <row r="45" spans="1:2" ht="14.25" customHeight="1" x14ac:dyDescent="0.3">
      <c r="A45" s="139">
        <v>45</v>
      </c>
      <c r="B45" s="140" t="s">
        <v>183</v>
      </c>
    </row>
    <row r="46" spans="1:2" ht="14.25" customHeight="1" x14ac:dyDescent="0.3">
      <c r="A46" s="139">
        <v>46</v>
      </c>
      <c r="B46" s="140" t="s">
        <v>184</v>
      </c>
    </row>
    <row r="47" spans="1:2" ht="14.25" customHeight="1" x14ac:dyDescent="0.3">
      <c r="A47" s="139">
        <v>47</v>
      </c>
      <c r="B47" s="140" t="s">
        <v>185</v>
      </c>
    </row>
    <row r="48" spans="1:2" ht="14.25" customHeight="1" x14ac:dyDescent="0.3">
      <c r="A48" s="139">
        <v>48</v>
      </c>
      <c r="B48" s="140" t="s">
        <v>186</v>
      </c>
    </row>
    <row r="49" spans="1:2" ht="14.25" customHeight="1" x14ac:dyDescent="0.3">
      <c r="A49" s="139">
        <v>49</v>
      </c>
      <c r="B49" s="140" t="s">
        <v>187</v>
      </c>
    </row>
    <row r="50" spans="1:2" ht="14.25" customHeight="1" x14ac:dyDescent="0.3">
      <c r="A50" s="139">
        <v>50</v>
      </c>
      <c r="B50" s="140" t="s">
        <v>188</v>
      </c>
    </row>
    <row r="51" spans="1:2" ht="14.25" customHeight="1" x14ac:dyDescent="0.3">
      <c r="A51" s="139">
        <v>51</v>
      </c>
      <c r="B51" s="140" t="s">
        <v>189</v>
      </c>
    </row>
    <row r="52" spans="1:2" ht="14.25" customHeight="1" x14ac:dyDescent="0.3">
      <c r="A52" s="139">
        <v>52</v>
      </c>
      <c r="B52" s="140" t="s">
        <v>190</v>
      </c>
    </row>
    <row r="53" spans="1:2" ht="14.25" customHeight="1" x14ac:dyDescent="0.3">
      <c r="A53" s="139">
        <v>53</v>
      </c>
      <c r="B53" s="140" t="s">
        <v>191</v>
      </c>
    </row>
    <row r="54" spans="1:2" ht="14.25" customHeight="1" x14ac:dyDescent="0.3">
      <c r="A54" s="139">
        <v>54</v>
      </c>
      <c r="B54" s="140" t="s">
        <v>192</v>
      </c>
    </row>
    <row r="55" spans="1:2" ht="14.25" customHeight="1" x14ac:dyDescent="0.3">
      <c r="A55" s="139">
        <v>55</v>
      </c>
      <c r="B55" s="132" t="s">
        <v>193</v>
      </c>
    </row>
    <row r="56" spans="1:2" ht="14.25" customHeight="1" x14ac:dyDescent="0.3">
      <c r="A56" s="139">
        <v>56</v>
      </c>
      <c r="B56" s="139" t="s">
        <v>194</v>
      </c>
    </row>
    <row r="57" spans="1:2" ht="14.25" customHeight="1" x14ac:dyDescent="0.3">
      <c r="A57" s="139">
        <v>57</v>
      </c>
      <c r="B57" s="140" t="s">
        <v>195</v>
      </c>
    </row>
    <row r="58" spans="1:2" ht="14.25" customHeight="1" x14ac:dyDescent="0.3">
      <c r="A58" s="139">
        <v>58</v>
      </c>
      <c r="B58" s="140" t="s">
        <v>196</v>
      </c>
    </row>
    <row r="59" spans="1:2" ht="14.25" customHeight="1" x14ac:dyDescent="0.3">
      <c r="A59" s="139">
        <v>59</v>
      </c>
      <c r="B59" s="140" t="s">
        <v>197</v>
      </c>
    </row>
    <row r="60" spans="1:2" ht="14.25" customHeight="1" x14ac:dyDescent="0.3">
      <c r="A60" s="139">
        <v>60</v>
      </c>
      <c r="B60" s="140" t="s">
        <v>198</v>
      </c>
    </row>
    <row r="61" spans="1:2" ht="14.25" customHeight="1" x14ac:dyDescent="0.3">
      <c r="A61" s="139">
        <v>61</v>
      </c>
      <c r="B61" s="140" t="s">
        <v>199</v>
      </c>
    </row>
    <row r="62" spans="1:2" ht="14.25" customHeight="1" x14ac:dyDescent="0.3">
      <c r="A62" s="139">
        <v>62</v>
      </c>
      <c r="B62" s="140" t="s">
        <v>200</v>
      </c>
    </row>
    <row r="63" spans="1:2" ht="14.25" customHeight="1" x14ac:dyDescent="0.3">
      <c r="A63" s="139">
        <v>63</v>
      </c>
      <c r="B63" s="140" t="s">
        <v>201</v>
      </c>
    </row>
    <row r="64" spans="1:2" ht="14.25" customHeight="1" x14ac:dyDescent="0.3">
      <c r="A64" s="139">
        <v>64</v>
      </c>
      <c r="B64" s="140" t="s">
        <v>202</v>
      </c>
    </row>
    <row r="65" spans="1:2" ht="14.25" customHeight="1" x14ac:dyDescent="0.3">
      <c r="A65" s="139">
        <v>65</v>
      </c>
      <c r="B65" s="140" t="s">
        <v>203</v>
      </c>
    </row>
    <row r="66" spans="1:2" ht="14.25" customHeight="1" x14ac:dyDescent="0.3">
      <c r="A66" s="139">
        <v>66</v>
      </c>
      <c r="B66" s="140" t="s">
        <v>204</v>
      </c>
    </row>
    <row r="67" spans="1:2" ht="14.25" customHeight="1" x14ac:dyDescent="0.3">
      <c r="A67" s="139">
        <v>67</v>
      </c>
      <c r="B67" s="140" t="s">
        <v>205</v>
      </c>
    </row>
    <row r="68" spans="1:2" ht="14.25" customHeight="1" x14ac:dyDescent="0.3">
      <c r="A68" s="139">
        <v>68</v>
      </c>
      <c r="B68" s="140" t="s">
        <v>206</v>
      </c>
    </row>
    <row r="69" spans="1:2" ht="14.25" customHeight="1" x14ac:dyDescent="0.3">
      <c r="A69" s="139">
        <v>69</v>
      </c>
      <c r="B69" s="140" t="s">
        <v>207</v>
      </c>
    </row>
    <row r="70" spans="1:2" ht="14.25" customHeight="1" x14ac:dyDescent="0.3">
      <c r="A70" s="139">
        <v>70</v>
      </c>
      <c r="B70" s="140" t="s">
        <v>208</v>
      </c>
    </row>
    <row r="71" spans="1:2" ht="14.25" customHeight="1" x14ac:dyDescent="0.3">
      <c r="A71" s="139">
        <v>71</v>
      </c>
      <c r="B71" s="140" t="s">
        <v>209</v>
      </c>
    </row>
    <row r="72" spans="1:2" ht="14.25" customHeight="1" x14ac:dyDescent="0.3">
      <c r="A72" s="139">
        <v>72</v>
      </c>
      <c r="B72" s="140" t="s">
        <v>210</v>
      </c>
    </row>
    <row r="73" spans="1:2" ht="14.25" customHeight="1" x14ac:dyDescent="0.3">
      <c r="A73" s="139">
        <v>73</v>
      </c>
      <c r="B73" s="132" t="s">
        <v>211</v>
      </c>
    </row>
    <row r="74" spans="1:2" ht="14.25" customHeight="1" x14ac:dyDescent="0.3">
      <c r="A74" s="139">
        <v>74</v>
      </c>
      <c r="B74" s="132" t="s">
        <v>212</v>
      </c>
    </row>
    <row r="75" spans="1:2" ht="14.25" customHeight="1" x14ac:dyDescent="0.3">
      <c r="A75" s="139">
        <v>75</v>
      </c>
      <c r="B75" s="132" t="s">
        <v>213</v>
      </c>
    </row>
    <row r="76" spans="1:2" ht="14.25" customHeight="1" x14ac:dyDescent="0.3">
      <c r="A76" s="139">
        <v>76</v>
      </c>
      <c r="B76" s="140" t="s">
        <v>214</v>
      </c>
    </row>
    <row r="77" spans="1:2" ht="14.25" customHeight="1" x14ac:dyDescent="0.3">
      <c r="A77" s="139">
        <v>77</v>
      </c>
      <c r="B77" s="141" t="s">
        <v>215</v>
      </c>
    </row>
    <row r="78" spans="1:2" ht="14.25" customHeight="1" x14ac:dyDescent="0.3">
      <c r="A78" s="139">
        <v>78</v>
      </c>
      <c r="B78" s="141" t="s">
        <v>216</v>
      </c>
    </row>
    <row r="79" spans="1:2" ht="14.25" customHeight="1" x14ac:dyDescent="0.3">
      <c r="A79" s="139">
        <v>79</v>
      </c>
      <c r="B79" s="140" t="s">
        <v>217</v>
      </c>
    </row>
    <row r="80" spans="1:2" ht="14.25" customHeight="1" x14ac:dyDescent="0.3">
      <c r="A80" s="139">
        <v>80</v>
      </c>
      <c r="B80" s="140" t="s">
        <v>218</v>
      </c>
    </row>
    <row r="81" spans="1:2" ht="14.25" customHeight="1" x14ac:dyDescent="0.3">
      <c r="A81" s="139">
        <v>81</v>
      </c>
      <c r="B81" s="140" t="s">
        <v>219</v>
      </c>
    </row>
    <row r="82" spans="1:2" ht="14.25" customHeight="1" x14ac:dyDescent="0.3">
      <c r="A82" s="139">
        <v>82</v>
      </c>
      <c r="B82" s="139" t="s">
        <v>220</v>
      </c>
    </row>
    <row r="83" spans="1:2" ht="14.25" customHeight="1" x14ac:dyDescent="0.3">
      <c r="A83" s="139">
        <v>83</v>
      </c>
      <c r="B83" s="140" t="s">
        <v>221</v>
      </c>
    </row>
    <row r="84" spans="1:2" ht="14.25" customHeight="1" x14ac:dyDescent="0.3">
      <c r="A84" s="139">
        <v>84</v>
      </c>
      <c r="B84" s="140" t="s">
        <v>222</v>
      </c>
    </row>
    <row r="85" spans="1:2" ht="14.25" customHeight="1" x14ac:dyDescent="0.3">
      <c r="A85" s="139">
        <v>85</v>
      </c>
      <c r="B85" s="140" t="s">
        <v>223</v>
      </c>
    </row>
    <row r="86" spans="1:2" ht="14.25" customHeight="1" x14ac:dyDescent="0.3">
      <c r="A86" s="139">
        <v>86</v>
      </c>
      <c r="B86" s="140" t="s">
        <v>224</v>
      </c>
    </row>
    <row r="87" spans="1:2" ht="14.25" customHeight="1" x14ac:dyDescent="0.3">
      <c r="A87" s="139">
        <v>87</v>
      </c>
      <c r="B87" s="140" t="s">
        <v>225</v>
      </c>
    </row>
    <row r="88" spans="1:2" ht="14.25" customHeight="1" x14ac:dyDescent="0.3">
      <c r="A88" s="139">
        <v>88</v>
      </c>
      <c r="B88" s="140" t="s">
        <v>226</v>
      </c>
    </row>
    <row r="89" spans="1:2" ht="14.25" customHeight="1" x14ac:dyDescent="0.3">
      <c r="A89" s="139">
        <v>89</v>
      </c>
      <c r="B89" s="140" t="s">
        <v>227</v>
      </c>
    </row>
    <row r="90" spans="1:2" ht="14.25" customHeight="1" x14ac:dyDescent="0.3">
      <c r="A90" s="139">
        <v>90</v>
      </c>
      <c r="B90" s="140" t="s">
        <v>228</v>
      </c>
    </row>
    <row r="91" spans="1:2" ht="14.25" customHeight="1" x14ac:dyDescent="0.3">
      <c r="A91" s="139">
        <v>91</v>
      </c>
      <c r="B91" s="140" t="s">
        <v>229</v>
      </c>
    </row>
    <row r="92" spans="1:2" ht="14.25" customHeight="1" x14ac:dyDescent="0.3">
      <c r="A92" s="139">
        <v>92</v>
      </c>
      <c r="B92" s="140" t="s">
        <v>230</v>
      </c>
    </row>
    <row r="93" spans="1:2" ht="14.25" customHeight="1" x14ac:dyDescent="0.3"/>
    <row r="94" spans="1:2" ht="14.25" customHeight="1" x14ac:dyDescent="0.3"/>
    <row r="95" spans="1:2" ht="14.25" customHeight="1" x14ac:dyDescent="0.3"/>
    <row r="96" spans="1:2"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39" t="s">
        <v>35</v>
      </c>
    </row>
    <row r="2" spans="1:1" ht="14.25" customHeight="1" x14ac:dyDescent="0.3">
      <c r="A2" s="139" t="s">
        <v>39</v>
      </c>
    </row>
    <row r="3" spans="1:1" ht="14.25" customHeight="1" x14ac:dyDescent="0.3"/>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PoS form 1</vt:lpstr>
      <vt:lpstr>PoS form 2</vt:lpstr>
      <vt:lpstr>Autodéclaration</vt:lpstr>
      <vt:lpstr>Prod</vt:lpstr>
      <vt:lpstr>RawMat</vt:lpstr>
      <vt:lpstr>Y-N</vt:lpstr>
      <vt:lpstr>Material</vt:lpstr>
      <vt:lpstr>Prod!Prod</vt:lpstr>
      <vt:lpstr>Prod!ProdAuswahl</vt:lpstr>
      <vt:lpstr>Prod!ProdTyp</vt:lpstr>
      <vt:lpstr>Product</vt:lpstr>
      <vt:lpstr>Produkt</vt:lpstr>
      <vt:lpstr>RohMat</vt:lpstr>
      <vt:lpstr>yesno</vt:lpstr>
      <vt:lpstr>'PoS form 1'!Z_548E30D7_1B20_2A47_B483_8D6235420B9B_.wvu.Cols</vt:lpstr>
      <vt:lpstr>'PoS form 2'!Z_548E30D7_1B20_2A47_B483_8D6235420B9B_.wvu.Cols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Höring</dc:creator>
  <cp:lastModifiedBy>Adrien Dain</cp:lastModifiedBy>
  <dcterms:created xsi:type="dcterms:W3CDTF">2011-08-24T14:52:58Z</dcterms:created>
  <dcterms:modified xsi:type="dcterms:W3CDTF">2023-04-17T16:12:07Z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26d3b-6796-48f5-a53d-57abbe9f0891_Enabled">
    <vt:lpwstr>true</vt:lpwstr>
  </property>
  <property fmtid="{D5CDD505-2E9C-101B-9397-08002B2CF9AE}" pid="3" name="MSIP_Label_d2726d3b-6796-48f5-a53d-57abbe9f0891_SetDate">
    <vt:lpwstr>2023-03-15T13:07:54Z</vt:lpwstr>
  </property>
  <property fmtid="{D5CDD505-2E9C-101B-9397-08002B2CF9AE}" pid="4" name="MSIP_Label_d2726d3b-6796-48f5-a53d-57abbe9f0891_Method">
    <vt:lpwstr>Standard</vt:lpwstr>
  </property>
  <property fmtid="{D5CDD505-2E9C-101B-9397-08002B2CF9AE}" pid="5" name="MSIP_Label_d2726d3b-6796-48f5-a53d-57abbe9f0891_Name">
    <vt:lpwstr>Unclassified</vt:lpwstr>
  </property>
  <property fmtid="{D5CDD505-2E9C-101B-9397-08002B2CF9AE}" pid="6" name="MSIP_Label_d2726d3b-6796-48f5-a53d-57abbe9f0891_SiteId">
    <vt:lpwstr>4fc2f3aa-31c4-4dcb-b719-c6c16393e9d3</vt:lpwstr>
  </property>
  <property fmtid="{D5CDD505-2E9C-101B-9397-08002B2CF9AE}" pid="7" name="MSIP_Label_d2726d3b-6796-48f5-a53d-57abbe9f0891_ActionId">
    <vt:lpwstr>6696c484-ff72-4728-bf54-593be1dc5732</vt:lpwstr>
  </property>
  <property fmtid="{D5CDD505-2E9C-101B-9397-08002B2CF9AE}" pid="8" name="MSIP_Label_d2726d3b-6796-48f5-a53d-57abbe9f0891_ContentBits">
    <vt:lpwstr>0</vt:lpwstr>
  </property>
</Properties>
</file>